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ruger\Dropbox\TU - Ole\"/>
    </mc:Choice>
  </mc:AlternateContent>
  <xr:revisionPtr revIDLastSave="0" documentId="13_ncr:1_{A2B1AD50-A6D2-4929-8130-75B8EF8A0129}" xr6:coauthVersionLast="47" xr6:coauthVersionMax="47" xr10:uidLastSave="{00000000-0000-0000-0000-000000000000}"/>
  <bookViews>
    <workbookView xWindow="-108" yWindow="-108" windowWidth="23256" windowHeight="12576" firstSheet="3" activeTab="3" xr2:uid="{00000000-000D-0000-FFFF-FFFF00000000}"/>
  </bookViews>
  <sheets>
    <sheet name="Resultater" sheetId="18" r:id="rId1"/>
    <sheet name="Herre DIF" sheetId="1" r:id="rId2"/>
    <sheet name="Dame DIF" sheetId="2" r:id="rId3"/>
    <sheet name="Herre" sheetId="3" r:id="rId4"/>
    <sheet name="Dame" sheetId="4" r:id="rId5"/>
    <sheet name="Herre Senior" sheetId="5" r:id="rId6"/>
    <sheet name="Dame Senior" sheetId="6" r:id="rId7"/>
    <sheet name="Herre Veteran" sheetId="7" r:id="rId8"/>
    <sheet name="Dame Veteran" sheetId="8" r:id="rId9"/>
    <sheet name="Junior Piger" sheetId="10" r:id="rId10"/>
    <sheet name="Mix" sheetId="16" r:id="rId11"/>
    <sheet name="Minijunior Drenge" sheetId="19" r:id="rId12"/>
    <sheet name="Elite-hold" sheetId="13" r:id="rId13"/>
    <sheet name="1. Division-hold" sheetId="17" r:id="rId14"/>
  </sheets>
  <definedNames>
    <definedName name="_xlnm._FilterDatabase" localSheetId="2" hidden="1">'Dame DIF'!$C$2:$I$21</definedName>
    <definedName name="_xlnm._FilterDatabase" localSheetId="8" hidden="1">'Dame Veteran'!$C$2:$I$8</definedName>
    <definedName name="_xlnm._FilterDatabase" localSheetId="3" hidden="1">Herre!$C$2:$I$15</definedName>
    <definedName name="_xlnm._FilterDatabase" localSheetId="1" hidden="1">'Herre DIF'!$A$2:$I$58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8" i="7" l="1"/>
  <c r="I20" i="7"/>
  <c r="I22" i="7"/>
  <c r="I23" i="7"/>
  <c r="I24" i="7"/>
  <c r="I5" i="6"/>
  <c r="I11" i="6"/>
  <c r="I13" i="6"/>
  <c r="I6" i="8"/>
  <c r="I7" i="8"/>
  <c r="I25" i="5"/>
  <c r="I26" i="5"/>
  <c r="I27" i="5"/>
  <c r="I12" i="3"/>
  <c r="I16" i="3"/>
  <c r="I18" i="3"/>
  <c r="I19" i="3"/>
  <c r="I20" i="3"/>
  <c r="H10" i="16"/>
  <c r="I4" i="13"/>
  <c r="I3" i="13"/>
  <c r="I5" i="13"/>
  <c r="I12" i="6"/>
  <c r="H9" i="16"/>
  <c r="I12" i="5"/>
  <c r="I7" i="6" l="1"/>
  <c r="I9" i="6"/>
  <c r="I8" i="6"/>
  <c r="H15" i="16"/>
  <c r="H17" i="16"/>
  <c r="H18" i="16"/>
  <c r="H11" i="16"/>
  <c r="I5" i="8"/>
  <c r="I8" i="8"/>
  <c r="I4" i="8"/>
  <c r="I19" i="7"/>
  <c r="I21" i="7"/>
  <c r="I8" i="7"/>
  <c r="I19" i="5"/>
  <c r="I21" i="5"/>
  <c r="I24" i="5"/>
  <c r="I17" i="3"/>
  <c r="I13" i="3"/>
  <c r="I15" i="3"/>
  <c r="I11" i="2"/>
  <c r="I12" i="2"/>
  <c r="I20" i="2"/>
  <c r="I19" i="2"/>
  <c r="I21" i="2"/>
  <c r="I13" i="2"/>
  <c r="I15" i="2"/>
  <c r="I17" i="2"/>
  <c r="I36" i="1"/>
  <c r="I54" i="1"/>
  <c r="I55" i="1"/>
  <c r="I16" i="1"/>
  <c r="I56" i="1"/>
  <c r="I50" i="1"/>
  <c r="I40" i="1"/>
  <c r="I57" i="1"/>
  <c r="I37" i="1"/>
  <c r="I51" i="1"/>
  <c r="I52" i="1"/>
  <c r="I58" i="1"/>
  <c r="I53" i="1"/>
  <c r="H6" i="16"/>
  <c r="I5" i="7"/>
  <c r="I23" i="5"/>
  <c r="I11" i="3"/>
  <c r="I10" i="3"/>
  <c r="I14" i="2"/>
  <c r="I28" i="1"/>
  <c r="I30" i="1"/>
  <c r="I41" i="1"/>
  <c r="I31" i="1"/>
  <c r="I49" i="1"/>
  <c r="I7" i="1" l="1"/>
  <c r="I14" i="1"/>
  <c r="H7" i="13"/>
  <c r="I10" i="2" l="1"/>
  <c r="I42" i="1"/>
  <c r="I38" i="1"/>
  <c r="I25" i="1"/>
  <c r="H16" i="16"/>
  <c r="I3" i="19"/>
  <c r="I12" i="7"/>
  <c r="I15" i="7" l="1"/>
  <c r="H13" i="16"/>
  <c r="I3" i="4"/>
  <c r="I45" i="1" l="1"/>
  <c r="H3" i="17"/>
  <c r="I16" i="2"/>
  <c r="I18" i="2"/>
  <c r="I7" i="2"/>
  <c r="I15" i="1"/>
  <c r="I11" i="1"/>
  <c r="I48" i="1"/>
  <c r="I47" i="1"/>
  <c r="I46" i="1"/>
  <c r="I7" i="3"/>
  <c r="I8" i="3"/>
  <c r="I22" i="5"/>
  <c r="I13" i="5"/>
  <c r="I4" i="7"/>
  <c r="I13" i="7"/>
  <c r="I3" i="7"/>
  <c r="H5" i="13"/>
  <c r="H6" i="13"/>
  <c r="H4" i="13"/>
  <c r="H3" i="13"/>
  <c r="H4" i="17"/>
  <c r="H14" i="16"/>
  <c r="I6" i="6"/>
  <c r="I10" i="6"/>
  <c r="I12" i="1"/>
  <c r="I19" i="1"/>
  <c r="I22" i="1"/>
  <c r="I6" i="1"/>
  <c r="I8" i="1"/>
  <c r="I4" i="1"/>
  <c r="I3" i="1"/>
  <c r="H12" i="16"/>
  <c r="H3" i="16"/>
  <c r="H4" i="16"/>
  <c r="H7" i="16"/>
  <c r="H5" i="16"/>
  <c r="H8" i="16"/>
  <c r="I3" i="10"/>
  <c r="I4" i="10"/>
  <c r="I3" i="8"/>
  <c r="I6" i="7"/>
  <c r="I9" i="7"/>
  <c r="I17" i="7"/>
  <c r="I16" i="7"/>
  <c r="I11" i="7"/>
  <c r="I14" i="7"/>
  <c r="I10" i="7"/>
  <c r="I7" i="7"/>
  <c r="I4" i="6"/>
  <c r="I3" i="6"/>
  <c r="I6" i="5"/>
  <c r="I15" i="5"/>
  <c r="I9" i="5"/>
  <c r="I8" i="5"/>
  <c r="I5" i="5"/>
  <c r="I7" i="5"/>
  <c r="I16" i="5"/>
  <c r="I11" i="5"/>
  <c r="I10" i="5"/>
  <c r="I4" i="5"/>
  <c r="I18" i="5"/>
  <c r="I14" i="5"/>
  <c r="I17" i="5"/>
  <c r="I20" i="5"/>
  <c r="I3" i="5"/>
  <c r="I4" i="4"/>
  <c r="I3" i="3"/>
  <c r="I9" i="3"/>
  <c r="I5" i="3"/>
  <c r="I14" i="3"/>
  <c r="I6" i="3"/>
  <c r="I4" i="3"/>
  <c r="I3" i="2"/>
  <c r="I5" i="2"/>
  <c r="I4" i="2"/>
  <c r="I9" i="2"/>
  <c r="I8" i="2"/>
  <c r="I6" i="2"/>
  <c r="I18" i="1"/>
  <c r="I9" i="1"/>
  <c r="I13" i="1"/>
  <c r="I20" i="1"/>
  <c r="I10" i="1"/>
  <c r="I5" i="1"/>
  <c r="I44" i="1"/>
  <c r="I39" i="1"/>
  <c r="I21" i="1"/>
  <c r="I26" i="1"/>
  <c r="I17" i="1"/>
  <c r="I35" i="1"/>
  <c r="I34" i="1"/>
  <c r="I27" i="1"/>
  <c r="I43" i="1"/>
  <c r="I29" i="1"/>
  <c r="I24" i="1"/>
  <c r="I33" i="1"/>
  <c r="I32" i="1"/>
  <c r="I23" i="1"/>
  <c r="I1048576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tc={BB493DD6-A868-427E-91B5-2DE6C89FECCE}</author>
  </authors>
  <commentList>
    <comment ref="K12" authorId="0" shapeId="0" xr:uid="{BB493DD6-A868-427E-91B5-2DE6C89FECCE}">
      <text>
        <t xml:space="preserve">[Trådet kommentar]
Din version af Excel lader dig læse denne trådede kommentar. Eventuelle ændringer vil dog blive fjernet, hvis filen åbnes i en nyere version af Excel. Få mere at vide: https://go.microsoft.com/fwlink/?linkid=870924
Kommentar:
    Så er alt opdateret, med resultater og hvilke klubber spillerne spiller for. </t>
      </text>
    </comment>
  </commentList>
</comments>
</file>

<file path=xl/sharedStrings.xml><?xml version="1.0" encoding="utf-8"?>
<sst xmlns="http://schemas.openxmlformats.org/spreadsheetml/2006/main" count="473" uniqueCount="177">
  <si>
    <t>DM Filt Putter Team Odensen</t>
  </si>
  <si>
    <t>http://asp.minigolf.dk/resultater/22/DanskeMesterskaber2022FILT/result.htm</t>
  </si>
  <si>
    <t>DM MOS Faxe Ladeplads</t>
  </si>
  <si>
    <t>http://asp.minigolf.dk/resultater/22/DanskeMesterskaber2022MOS/result.htm</t>
  </si>
  <si>
    <t>DM Eternit Ålborg</t>
  </si>
  <si>
    <t>http://asp.minigolf.dk/resultater/22/DanskeMesterskaber2022Eternit/result.htm</t>
  </si>
  <si>
    <t>DM Beton Galten-Skovby</t>
  </si>
  <si>
    <t>Herre DIF</t>
  </si>
  <si>
    <t>Placering</t>
  </si>
  <si>
    <t>Navn</t>
  </si>
  <si>
    <t>Klub</t>
  </si>
  <si>
    <t>DM Filt</t>
  </si>
  <si>
    <t>DM MOS</t>
  </si>
  <si>
    <t>DM Eternit</t>
  </si>
  <si>
    <t>DM Beton</t>
  </si>
  <si>
    <t>Total</t>
  </si>
  <si>
    <t>Vincent Huus</t>
  </si>
  <si>
    <t>Putter Team Odense</t>
  </si>
  <si>
    <t>Jannick Skov</t>
  </si>
  <si>
    <t>Hjelmsø BGK</t>
  </si>
  <si>
    <t>Nickolaj Andersen</t>
  </si>
  <si>
    <t>Odense Minigolf Club</t>
  </si>
  <si>
    <t>Tim Danielsen</t>
  </si>
  <si>
    <t>Lars Rosenquist</t>
  </si>
  <si>
    <t>Jesper Normann Pedersen</t>
  </si>
  <si>
    <t>Minigolf Klub Aarhus</t>
  </si>
  <si>
    <t>Leif Meitilberg</t>
  </si>
  <si>
    <t>Morten Rasmussen</t>
  </si>
  <si>
    <t>Claus Riis Harslev</t>
  </si>
  <si>
    <t>Minigolf Klubben Rønne</t>
  </si>
  <si>
    <t>Heino Nielsen</t>
  </si>
  <si>
    <t>Karsten Nørskov</t>
  </si>
  <si>
    <t>Asarum BGK</t>
  </si>
  <si>
    <t>Jan Lind</t>
  </si>
  <si>
    <t>Christian Linnet Hansen</t>
  </si>
  <si>
    <t>John Hansen</t>
  </si>
  <si>
    <t>Minigolf Clubben Gelsted</t>
  </si>
  <si>
    <t>Carsten Berg</t>
  </si>
  <si>
    <t>SIF Minigolf</t>
  </si>
  <si>
    <t>Kim Christiansen</t>
  </si>
  <si>
    <t>Kaj Bruhn</t>
  </si>
  <si>
    <t>Jonas Kircheiner-Rasmussen</t>
  </si>
  <si>
    <t>Jakob Meitilberg</t>
  </si>
  <si>
    <t>Simon Junker</t>
  </si>
  <si>
    <t>Olofströms BGK</t>
  </si>
  <si>
    <t>Karsten Grooss</t>
  </si>
  <si>
    <t>Dennis Jensen</t>
  </si>
  <si>
    <t>Noah Jesper Lund</t>
  </si>
  <si>
    <t>Jan V. Rasmussen</t>
  </si>
  <si>
    <t>Morten Christiansen</t>
  </si>
  <si>
    <t>BGK Linjen</t>
  </si>
  <si>
    <t>Miku Gaardmand</t>
  </si>
  <si>
    <t>John Nyborg</t>
  </si>
  <si>
    <t>Thomas Drivsholm</t>
  </si>
  <si>
    <t>Galten-Skovby Minigolf</t>
  </si>
  <si>
    <t>Claus Beyer Nielsen</t>
  </si>
  <si>
    <t>Per Didriksen</t>
  </si>
  <si>
    <t>Randers Minigolf Klub</t>
  </si>
  <si>
    <t>Lars Christiansen</t>
  </si>
  <si>
    <t>Lars Jakobsen</t>
  </si>
  <si>
    <t>Jan Hansen</t>
  </si>
  <si>
    <t>Jan Lyø</t>
  </si>
  <si>
    <t>Benjamin Skjoldan</t>
  </si>
  <si>
    <t>Claus Harup-Pelsen</t>
  </si>
  <si>
    <t>Carsten Holm Hansen</t>
  </si>
  <si>
    <t>Torben Fjordvang</t>
  </si>
  <si>
    <t>Henrik Larsen</t>
  </si>
  <si>
    <t>Brøndby Strand Minigolf Klub</t>
  </si>
  <si>
    <t>Preben Skov</t>
  </si>
  <si>
    <t>Gladsaxe Minigolf Klub</t>
  </si>
  <si>
    <t>Hans-Henrik Nielsen</t>
  </si>
  <si>
    <t>TIK Minigolf</t>
  </si>
  <si>
    <t>Erik Meldgaard</t>
  </si>
  <si>
    <t>Jørgen Schell Hansen</t>
  </si>
  <si>
    <t>Erik Gustavsen</t>
  </si>
  <si>
    <t>Preben Pihl</t>
  </si>
  <si>
    <t>Østerlars Minigolf Klub</t>
  </si>
  <si>
    <t>Helmund Thisen</t>
  </si>
  <si>
    <t>Teddy Nielsen</t>
  </si>
  <si>
    <t>Michael Karlsson</t>
  </si>
  <si>
    <t>John Rasmussen</t>
  </si>
  <si>
    <t>Stig Lynge Kofod</t>
  </si>
  <si>
    <t>Henning Schødt</t>
  </si>
  <si>
    <t>Søren André</t>
  </si>
  <si>
    <t>Henrik Hansen</t>
  </si>
  <si>
    <t>Aalborg Minigolf Klub</t>
  </si>
  <si>
    <t>Ingolf Behrndt</t>
  </si>
  <si>
    <t>Mikkel Brandstrup Sartor</t>
  </si>
  <si>
    <t>Leif Bæk</t>
  </si>
  <si>
    <t>Roslev Idrætsklub</t>
  </si>
  <si>
    <t>james</t>
  </si>
  <si>
    <t>allan schwab</t>
  </si>
  <si>
    <t>Dame DIF</t>
  </si>
  <si>
    <t>Birte Bruhn</t>
  </si>
  <si>
    <t>Cecilie Karlsson</t>
  </si>
  <si>
    <t>Else Marie Jensen</t>
  </si>
  <si>
    <t>Inge Lise Hansen</t>
  </si>
  <si>
    <t>Nord-Als Minigolf Klub</t>
  </si>
  <si>
    <t>Line Rye Rahbek</t>
  </si>
  <si>
    <t>Josephine Palm</t>
  </si>
  <si>
    <t>Susanne Lindharth</t>
  </si>
  <si>
    <t>Pia P. M. Madsen</t>
  </si>
  <si>
    <t>Hanne Madsen</t>
  </si>
  <si>
    <t>Bente Strandberg</t>
  </si>
  <si>
    <t>Lis Schødt</t>
  </si>
  <si>
    <t>Margrethe Jensen</t>
  </si>
  <si>
    <t>Helle Seremet</t>
  </si>
  <si>
    <t>Minigolf Klub Rønne</t>
  </si>
  <si>
    <t>Hanne Reimich</t>
  </si>
  <si>
    <t>Susanne Agger</t>
  </si>
  <si>
    <t>Ilse Pihl</t>
  </si>
  <si>
    <t>Kis Karlsson</t>
  </si>
  <si>
    <t>Ellén Gade</t>
  </si>
  <si>
    <t>Conny Jakobsen</t>
  </si>
  <si>
    <t>Herre</t>
  </si>
  <si>
    <t>Allan Schwab</t>
  </si>
  <si>
    <t>Dame</t>
  </si>
  <si>
    <t>Cecilie Karlson</t>
  </si>
  <si>
    <t>Laura Fogh</t>
  </si>
  <si>
    <t>YneåUneå</t>
  </si>
  <si>
    <t>Herre Senior</t>
  </si>
  <si>
    <t>Kim Andersen</t>
  </si>
  <si>
    <t>Bo Rasmussen</t>
  </si>
  <si>
    <t>Leif Østersø</t>
  </si>
  <si>
    <t>Dame Senior</t>
  </si>
  <si>
    <t>Anette Brunsvig</t>
  </si>
  <si>
    <t>Tina Nielsen</t>
  </si>
  <si>
    <t>Herre Veteran</t>
  </si>
  <si>
    <t>Dame Veteran</t>
  </si>
  <si>
    <t>Kirstine Møller</t>
  </si>
  <si>
    <t>Galten skovby</t>
  </si>
  <si>
    <t>Jonna Gønge</t>
  </si>
  <si>
    <t>Helen Norup</t>
  </si>
  <si>
    <t>Junior Piger</t>
  </si>
  <si>
    <t xml:space="preserve">Mix </t>
  </si>
  <si>
    <t>Hold</t>
  </si>
  <si>
    <t>Birte Bruhn                  Karsten Nørskov</t>
  </si>
  <si>
    <t>Else Marie Jensen        Jesper Normann Pedersen</t>
  </si>
  <si>
    <t>Kaj Bruhn                        Cecilie Karlson</t>
  </si>
  <si>
    <t>Vincent Huus                   Josephine Palm</t>
  </si>
  <si>
    <t>Heino Nielsen                   Line Rye Rahbek</t>
  </si>
  <si>
    <t>Susanne Lindhardt       Morten Christiansen</t>
  </si>
  <si>
    <t>John Hansen                     Inge-Lise Hansen</t>
  </si>
  <si>
    <t>james Lindström Laura Henriksen</t>
  </si>
  <si>
    <t>Henning Schødt                   Lis Schødt</t>
  </si>
  <si>
    <t>Vincent Huus                   Inge-Lise Hansen</t>
  </si>
  <si>
    <t>Christian Linnet Hansen   Pia P. M. Madsen</t>
  </si>
  <si>
    <t>Preben Pihl                          Hanne Reinich</t>
  </si>
  <si>
    <t>Jan Lind                              Helle Seremet</t>
  </si>
  <si>
    <t>Helmund Thisen                 Ilse Pihl</t>
  </si>
  <si>
    <t>Søren André                Susanne Agger</t>
  </si>
  <si>
    <t>Teddy Nielsen               Conny Jakobsen</t>
  </si>
  <si>
    <t>Elite Divisionen</t>
  </si>
  <si>
    <t>Slag</t>
  </si>
  <si>
    <t>MPTO 1</t>
  </si>
  <si>
    <t>OMC 1</t>
  </si>
  <si>
    <t>MKA</t>
  </si>
  <si>
    <t>MCG</t>
  </si>
  <si>
    <t>ØMK</t>
  </si>
  <si>
    <t>1. Divisionen</t>
  </si>
  <si>
    <t>Putterteam Odense 2</t>
  </si>
  <si>
    <t>S.I.F. Minigolf</t>
  </si>
  <si>
    <t>randers</t>
  </si>
  <si>
    <t>Silkeborg IF Minigolf</t>
  </si>
  <si>
    <t>Svend Nielsen</t>
  </si>
  <si>
    <t>Niels Dejgaard Thomsen</t>
  </si>
  <si>
    <t>Ivan Kristensen</t>
  </si>
  <si>
    <t>Richard Dyhr</t>
  </si>
  <si>
    <t>bent Gadeberg</t>
  </si>
  <si>
    <t>Nicklas Fast Veinholt</t>
  </si>
  <si>
    <t>james Lindström</t>
  </si>
  <si>
    <t>Umeå BGK</t>
  </si>
  <si>
    <t>Stefan Østergaard</t>
  </si>
  <si>
    <t>Ulrik Elmose</t>
  </si>
  <si>
    <t>Benjamin Fast Veinholt</t>
  </si>
  <si>
    <t>Christopher Lindgrav</t>
  </si>
  <si>
    <t>Galten Skovby Minigolf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</si>
</sst>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Arial Black"/>
      <family val="2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4"/>
      <color theme="1"/>
      <name val="Arial Black"/>
      <family val="2"/>
    </font>
    <font>
      <b/>
      <sz val="14"/>
      <color theme="1"/>
      <name val="Calibri"/>
      <family val="2"/>
      <scheme val="minor"/>
    </font>
    <font>
      <b/>
      <sz val="14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0">
    <xf numFmtId="0" fontId="0" fillId="0" borderId="0" xfId="0"/>
    <xf numFmtId="0" fontId="1" fillId="0" borderId="0" xfId="0" applyFont="1"/>
    <xf numFmtId="0" fontId="0" fillId="0" borderId="0" xfId="0" applyAlignment="1">
      <alignment horizontal="center" vertical="center"/>
    </xf>
    <xf numFmtId="0" fontId="3" fillId="0" borderId="0" xfId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</cellXfs>
  <cellStyles count="2">
    <cellStyle name="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microsoft.com/office/2017/10/relationships/person" Target="persons/perso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3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Christian Linnet Hansen" id="{C31B4CB3-F61B-4FCA-8EA8-DAA193AB6EDC}" userId="98d55aa40c70ba1c" providerId="Windows Live"/>
</personList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K12" dT="2022-06-26T20:16:35.26" personId="{C31B4CB3-F61B-4FCA-8EA8-DAA193AB6EDC}" id="{BB493DD6-A868-427E-91B5-2DE6C89FECCE}">
    <text xml:space="preserve">Så er alt opdateret, med resultater og hvilke klubber spillerne spiller for. 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asp.minigolf.dk/resultater/22/DanskeMesterskaber2022Eternit/result.htm" TargetMode="External"/><Relationship Id="rId2" Type="http://schemas.openxmlformats.org/officeDocument/2006/relationships/hyperlink" Target="http://asp.minigolf.dk/resultater/22/DanskeMesterskaber2022MOS/result.htm" TargetMode="External"/><Relationship Id="rId1" Type="http://schemas.openxmlformats.org/officeDocument/2006/relationships/hyperlink" Target="http://asp.minigolf.dk/resultater/22/DanskeMesterskaber2022FILT/result.htm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12"/>
  <sheetViews>
    <sheetView workbookViewId="0">
      <selection activeCell="C17" sqref="C17"/>
    </sheetView>
  </sheetViews>
  <sheetFormatPr defaultRowHeight="14.4" x14ac:dyDescent="0.3"/>
  <cols>
    <col min="1" max="1" width="68.109375" style="2" bestFit="1" customWidth="1"/>
  </cols>
  <sheetData>
    <row r="2" spans="1:1" ht="25.8" x14ac:dyDescent="0.3">
      <c r="A2" s="4" t="s">
        <v>0</v>
      </c>
    </row>
    <row r="3" spans="1:1" x14ac:dyDescent="0.3">
      <c r="A3" s="3" t="s">
        <v>1</v>
      </c>
    </row>
    <row r="5" spans="1:1" ht="25.8" x14ac:dyDescent="0.3">
      <c r="A5" s="4" t="s">
        <v>2</v>
      </c>
    </row>
    <row r="6" spans="1:1" x14ac:dyDescent="0.3">
      <c r="A6" s="3" t="s">
        <v>3</v>
      </c>
    </row>
    <row r="8" spans="1:1" ht="28.8" x14ac:dyDescent="0.3">
      <c r="A8" s="5" t="s">
        <v>4</v>
      </c>
    </row>
    <row r="9" spans="1:1" x14ac:dyDescent="0.3">
      <c r="A9" s="3" t="s">
        <v>5</v>
      </c>
    </row>
    <row r="11" spans="1:1" ht="25.8" x14ac:dyDescent="0.3">
      <c r="A11" s="4" t="s">
        <v>6</v>
      </c>
    </row>
    <row r="12" spans="1:1" x14ac:dyDescent="0.3">
      <c r="A12" s="3"/>
    </row>
  </sheetData>
  <hyperlinks>
    <hyperlink ref="A3" r:id="rId1" xr:uid="{758BD37B-2476-4674-913C-8B8C05367111}"/>
    <hyperlink ref="A6" r:id="rId2" xr:uid="{9F4F8B4A-13C8-4B00-B32B-69CF92A46F47}"/>
    <hyperlink ref="A9" r:id="rId3" xr:uid="{F0C7811E-05F0-4C26-BFE5-86F7AD84E99A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4"/>
  <sheetViews>
    <sheetView workbookViewId="0">
      <selection activeCell="I14" sqref="I14"/>
    </sheetView>
  </sheetViews>
  <sheetFormatPr defaultRowHeight="18" x14ac:dyDescent="0.3"/>
  <cols>
    <col min="1" max="1" width="13.5546875" style="8" bestFit="1" customWidth="1"/>
    <col min="2" max="2" width="0" style="8" hidden="1" customWidth="1"/>
    <col min="3" max="3" width="18.6640625" style="8" bestFit="1" customWidth="1"/>
    <col min="4" max="4" width="23.109375" style="8" bestFit="1" customWidth="1"/>
    <col min="5" max="9" width="13.6640625" style="8" customWidth="1"/>
  </cols>
  <sheetData>
    <row r="1" spans="1:9" x14ac:dyDescent="0.3">
      <c r="A1" s="8" t="s">
        <v>133</v>
      </c>
    </row>
    <row r="2" spans="1:9" x14ac:dyDescent="0.3">
      <c r="A2" s="6" t="s">
        <v>8</v>
      </c>
      <c r="B2" s="6"/>
      <c r="C2" s="6" t="s">
        <v>9</v>
      </c>
      <c r="D2" s="6" t="s">
        <v>10</v>
      </c>
      <c r="E2" s="6" t="s">
        <v>11</v>
      </c>
      <c r="F2" s="6" t="s">
        <v>12</v>
      </c>
      <c r="G2" s="6" t="s">
        <v>13</v>
      </c>
      <c r="H2" s="6" t="s">
        <v>14</v>
      </c>
      <c r="I2" s="6" t="s">
        <v>15</v>
      </c>
    </row>
    <row r="3" spans="1:9" x14ac:dyDescent="0.3">
      <c r="A3" s="6">
        <v>1</v>
      </c>
      <c r="B3" s="6"/>
      <c r="C3" s="6" t="s">
        <v>98</v>
      </c>
      <c r="D3" s="6" t="s">
        <v>17</v>
      </c>
      <c r="E3" s="13">
        <v>75</v>
      </c>
      <c r="F3" s="13">
        <v>75</v>
      </c>
      <c r="G3" s="13">
        <v>75</v>
      </c>
      <c r="H3" s="13">
        <v>75</v>
      </c>
      <c r="I3" s="6">
        <f>SUM(E3:H3)</f>
        <v>300</v>
      </c>
    </row>
    <row r="4" spans="1:9" x14ac:dyDescent="0.3">
      <c r="A4" s="6">
        <v>2</v>
      </c>
      <c r="B4" s="6"/>
      <c r="C4" s="6" t="s">
        <v>99</v>
      </c>
      <c r="D4" s="6" t="s">
        <v>17</v>
      </c>
      <c r="E4" s="13">
        <v>65</v>
      </c>
      <c r="F4" s="13">
        <v>65</v>
      </c>
      <c r="G4" s="13">
        <v>65</v>
      </c>
      <c r="H4" s="13">
        <v>65</v>
      </c>
      <c r="I4" s="6">
        <f>SUM(E4:H4)</f>
        <v>260</v>
      </c>
    </row>
  </sheetData>
  <sortState xmlns:xlrd2="http://schemas.microsoft.com/office/spreadsheetml/2017/richdata2" ref="C3:I4">
    <sortCondition descending="1" ref="I3:I4"/>
  </sortState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I18"/>
  <sheetViews>
    <sheetView zoomScale="80" zoomScaleNormal="80" workbookViewId="0">
      <selection activeCell="L1" sqref="L1"/>
    </sheetView>
  </sheetViews>
  <sheetFormatPr defaultColWidth="8.6640625" defaultRowHeight="21" x14ac:dyDescent="0.45"/>
  <cols>
    <col min="1" max="1" width="11.44140625" style="11" bestFit="1" customWidth="1"/>
    <col min="2" max="2" width="0" style="11" hidden="1" customWidth="1"/>
    <col min="3" max="3" width="30.5546875" style="12" customWidth="1"/>
    <col min="4" max="8" width="13.6640625" style="11" customWidth="1"/>
    <col min="9" max="16384" width="8.6640625" style="1"/>
  </cols>
  <sheetData>
    <row r="1" spans="1:9" ht="18" x14ac:dyDescent="0.45">
      <c r="A1" s="8" t="s">
        <v>134</v>
      </c>
      <c r="B1" s="8"/>
      <c r="C1" s="9"/>
      <c r="D1" s="8"/>
      <c r="E1" s="8"/>
      <c r="F1" s="8"/>
      <c r="G1" s="8"/>
      <c r="H1" s="8"/>
      <c r="I1"/>
    </row>
    <row r="2" spans="1:9" ht="18" x14ac:dyDescent="0.45">
      <c r="A2" s="6" t="s">
        <v>8</v>
      </c>
      <c r="B2" s="6"/>
      <c r="C2" s="10" t="s">
        <v>135</v>
      </c>
      <c r="D2" s="6" t="s">
        <v>11</v>
      </c>
      <c r="E2" s="6" t="s">
        <v>12</v>
      </c>
      <c r="F2" s="6" t="s">
        <v>13</v>
      </c>
      <c r="G2" s="6" t="s">
        <v>14</v>
      </c>
      <c r="H2" s="6" t="s">
        <v>15</v>
      </c>
      <c r="I2"/>
    </row>
    <row r="3" spans="1:9" ht="36" x14ac:dyDescent="0.45">
      <c r="A3" s="6">
        <v>3</v>
      </c>
      <c r="B3" s="6"/>
      <c r="C3" s="10" t="s">
        <v>136</v>
      </c>
      <c r="D3" s="13">
        <v>75</v>
      </c>
      <c r="E3" s="7"/>
      <c r="F3" s="13">
        <v>75</v>
      </c>
      <c r="G3" s="13">
        <v>65</v>
      </c>
      <c r="H3" s="6">
        <f t="shared" ref="H3:H18" si="0">SUM(D3:G3)</f>
        <v>215</v>
      </c>
      <c r="I3"/>
    </row>
    <row r="4" spans="1:9" ht="36" x14ac:dyDescent="0.45">
      <c r="A4" s="6">
        <v>1</v>
      </c>
      <c r="B4" s="6"/>
      <c r="C4" s="10" t="s">
        <v>137</v>
      </c>
      <c r="D4" s="13">
        <v>35</v>
      </c>
      <c r="E4" s="13">
        <v>65</v>
      </c>
      <c r="F4" s="13">
        <v>56</v>
      </c>
      <c r="G4" s="13">
        <v>56</v>
      </c>
      <c r="H4" s="6">
        <f t="shared" si="0"/>
        <v>212</v>
      </c>
      <c r="I4"/>
    </row>
    <row r="5" spans="1:9" ht="36" x14ac:dyDescent="0.45">
      <c r="A5" s="6">
        <v>2</v>
      </c>
      <c r="B5" s="6"/>
      <c r="C5" s="10" t="s">
        <v>138</v>
      </c>
      <c r="D5" s="13">
        <v>48</v>
      </c>
      <c r="E5" s="13">
        <v>56</v>
      </c>
      <c r="F5" s="13">
        <v>48</v>
      </c>
      <c r="G5" s="13">
        <v>48</v>
      </c>
      <c r="H5" s="6">
        <f t="shared" si="0"/>
        <v>200</v>
      </c>
      <c r="I5"/>
    </row>
    <row r="6" spans="1:9" ht="36" x14ac:dyDescent="0.45">
      <c r="A6" s="6">
        <v>5</v>
      </c>
      <c r="B6" s="6"/>
      <c r="C6" s="10" t="s">
        <v>139</v>
      </c>
      <c r="D6" s="7"/>
      <c r="E6" s="13">
        <v>75</v>
      </c>
      <c r="F6" s="13">
        <v>35</v>
      </c>
      <c r="G6" s="13">
        <v>41</v>
      </c>
      <c r="H6" s="6">
        <f t="shared" si="0"/>
        <v>151</v>
      </c>
      <c r="I6"/>
    </row>
    <row r="7" spans="1:9" ht="36" x14ac:dyDescent="0.45">
      <c r="A7" s="6">
        <v>4</v>
      </c>
      <c r="B7" s="6"/>
      <c r="C7" s="10" t="s">
        <v>140</v>
      </c>
      <c r="D7" s="13">
        <v>41</v>
      </c>
      <c r="E7" s="13">
        <v>48</v>
      </c>
      <c r="F7" s="13">
        <v>30</v>
      </c>
      <c r="G7" s="13">
        <v>21</v>
      </c>
      <c r="H7" s="6">
        <f t="shared" si="0"/>
        <v>140</v>
      </c>
      <c r="I7"/>
    </row>
    <row r="8" spans="1:9" ht="36" x14ac:dyDescent="0.45">
      <c r="A8" s="6">
        <v>6</v>
      </c>
      <c r="B8" s="6"/>
      <c r="C8" s="10" t="s">
        <v>141</v>
      </c>
      <c r="D8" s="13">
        <v>30</v>
      </c>
      <c r="E8" s="13">
        <v>41</v>
      </c>
      <c r="F8" s="7"/>
      <c r="G8" s="13">
        <v>19</v>
      </c>
      <c r="H8" s="6">
        <f t="shared" si="0"/>
        <v>90</v>
      </c>
    </row>
    <row r="9" spans="1:9" ht="36" x14ac:dyDescent="0.45">
      <c r="A9" s="6">
        <v>8</v>
      </c>
      <c r="B9" s="6"/>
      <c r="C9" s="10" t="s">
        <v>142</v>
      </c>
      <c r="D9" s="7"/>
      <c r="E9" s="7"/>
      <c r="F9" s="13">
        <v>65</v>
      </c>
      <c r="G9" s="13">
        <v>23</v>
      </c>
      <c r="H9" s="6">
        <f t="shared" si="0"/>
        <v>88</v>
      </c>
    </row>
    <row r="10" spans="1:9" ht="36" x14ac:dyDescent="0.45">
      <c r="A10" s="15">
        <v>16</v>
      </c>
      <c r="B10" s="15"/>
      <c r="C10" s="10" t="s">
        <v>143</v>
      </c>
      <c r="D10" s="15"/>
      <c r="E10" s="15"/>
      <c r="F10" s="15"/>
      <c r="G10" s="15">
        <v>75</v>
      </c>
      <c r="H10" s="6">
        <f t="shared" si="0"/>
        <v>75</v>
      </c>
    </row>
    <row r="11" spans="1:9" ht="36" x14ac:dyDescent="0.45">
      <c r="A11" s="6">
        <v>10</v>
      </c>
      <c r="B11" s="6"/>
      <c r="C11" s="10" t="s">
        <v>144</v>
      </c>
      <c r="D11" s="7"/>
      <c r="E11" s="7"/>
      <c r="F11" s="13">
        <v>41</v>
      </c>
      <c r="G11" s="13">
        <v>26</v>
      </c>
      <c r="H11" s="6">
        <f t="shared" si="0"/>
        <v>67</v>
      </c>
    </row>
    <row r="12" spans="1:9" ht="36" x14ac:dyDescent="0.45">
      <c r="A12" s="6">
        <v>7</v>
      </c>
      <c r="B12" s="6"/>
      <c r="C12" s="10" t="s">
        <v>145</v>
      </c>
      <c r="D12" s="13">
        <v>65</v>
      </c>
      <c r="E12" s="7"/>
      <c r="F12" s="7"/>
      <c r="G12" s="13"/>
      <c r="H12" s="6">
        <f t="shared" si="0"/>
        <v>65</v>
      </c>
    </row>
    <row r="13" spans="1:9" ht="36" x14ac:dyDescent="0.45">
      <c r="A13" s="6">
        <v>9</v>
      </c>
      <c r="B13" s="6"/>
      <c r="C13" s="10" t="s">
        <v>146</v>
      </c>
      <c r="D13" s="13">
        <v>56</v>
      </c>
      <c r="E13" s="7"/>
      <c r="F13" s="7"/>
      <c r="G13" s="13"/>
      <c r="H13" s="6">
        <f t="shared" si="0"/>
        <v>56</v>
      </c>
    </row>
    <row r="14" spans="1:9" ht="36" x14ac:dyDescent="0.45">
      <c r="A14" s="6">
        <v>11</v>
      </c>
      <c r="B14" s="6"/>
      <c r="C14" s="10" t="s">
        <v>147</v>
      </c>
      <c r="D14" s="13">
        <v>26</v>
      </c>
      <c r="E14" s="7"/>
      <c r="F14" s="7"/>
      <c r="G14" s="13"/>
      <c r="H14" s="6">
        <f t="shared" si="0"/>
        <v>26</v>
      </c>
    </row>
    <row r="15" spans="1:9" ht="36" x14ac:dyDescent="0.45">
      <c r="A15" s="6">
        <v>12</v>
      </c>
      <c r="B15" s="6"/>
      <c r="C15" s="10" t="s">
        <v>148</v>
      </c>
      <c r="D15" s="7"/>
      <c r="E15" s="7"/>
      <c r="F15" s="13">
        <v>26</v>
      </c>
      <c r="G15" s="13"/>
      <c r="H15" s="6">
        <f t="shared" si="0"/>
        <v>26</v>
      </c>
    </row>
    <row r="16" spans="1:9" ht="36" x14ac:dyDescent="0.45">
      <c r="A16" s="6">
        <v>13</v>
      </c>
      <c r="B16" s="6"/>
      <c r="C16" s="10" t="s">
        <v>149</v>
      </c>
      <c r="D16" s="13">
        <v>23</v>
      </c>
      <c r="E16" s="7"/>
      <c r="F16" s="7"/>
      <c r="G16" s="13"/>
      <c r="H16" s="6">
        <f t="shared" si="0"/>
        <v>23</v>
      </c>
    </row>
    <row r="17" spans="1:8" ht="36" x14ac:dyDescent="0.45">
      <c r="A17" s="6">
        <v>14</v>
      </c>
      <c r="B17" s="6"/>
      <c r="C17" s="10" t="s">
        <v>150</v>
      </c>
      <c r="D17" s="7"/>
      <c r="E17" s="7"/>
      <c r="F17" s="13">
        <v>23</v>
      </c>
      <c r="G17" s="13"/>
      <c r="H17" s="6">
        <f t="shared" si="0"/>
        <v>23</v>
      </c>
    </row>
    <row r="18" spans="1:8" ht="36" x14ac:dyDescent="0.45">
      <c r="A18" s="8">
        <v>15</v>
      </c>
      <c r="B18" s="8"/>
      <c r="C18" s="10" t="s">
        <v>151</v>
      </c>
      <c r="D18" s="16"/>
      <c r="E18" s="16"/>
      <c r="F18" s="17">
        <v>0</v>
      </c>
      <c r="G18" s="17"/>
      <c r="H18" s="6">
        <f t="shared" si="0"/>
        <v>0</v>
      </c>
    </row>
  </sheetData>
  <sortState xmlns:xlrd2="http://schemas.microsoft.com/office/spreadsheetml/2017/richdata2" ref="A3:H18">
    <sortCondition descending="1" ref="H3:H18"/>
  </sortState>
  <pageMargins left="0.7" right="0.7" top="0.75" bottom="0.75" header="0.3" footer="0.3"/>
  <pageSetup paperSize="9" orientation="landscape" horizontalDpi="4294967293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I4"/>
  <sheetViews>
    <sheetView zoomScale="90" zoomScaleNormal="90" workbookViewId="0">
      <selection activeCell="E8" sqref="E8"/>
    </sheetView>
  </sheetViews>
  <sheetFormatPr defaultRowHeight="18" x14ac:dyDescent="0.3"/>
  <cols>
    <col min="1" max="1" width="13.5546875" style="8" bestFit="1" customWidth="1"/>
    <col min="2" max="2" width="0" style="8" hidden="1" customWidth="1"/>
    <col min="3" max="3" width="23.44140625" style="8" bestFit="1" customWidth="1"/>
    <col min="4" max="4" width="23.6640625" style="8" bestFit="1" customWidth="1"/>
    <col min="5" max="9" width="13.6640625" style="8" customWidth="1"/>
  </cols>
  <sheetData>
    <row r="1" spans="1:9" x14ac:dyDescent="0.3">
      <c r="A1" s="8" t="s">
        <v>133</v>
      </c>
    </row>
    <row r="2" spans="1:9" x14ac:dyDescent="0.3">
      <c r="A2" s="6" t="s">
        <v>8</v>
      </c>
      <c r="B2" s="6"/>
      <c r="C2" s="6" t="s">
        <v>9</v>
      </c>
      <c r="D2" s="6" t="s">
        <v>10</v>
      </c>
      <c r="E2" s="6" t="s">
        <v>11</v>
      </c>
      <c r="F2" s="6" t="s">
        <v>12</v>
      </c>
      <c r="G2" s="6" t="s">
        <v>13</v>
      </c>
      <c r="H2" s="6" t="s">
        <v>14</v>
      </c>
      <c r="I2" s="6" t="s">
        <v>15</v>
      </c>
    </row>
    <row r="3" spans="1:9" x14ac:dyDescent="0.3">
      <c r="A3" s="6">
        <v>1</v>
      </c>
      <c r="B3" s="6"/>
      <c r="C3" s="6" t="s">
        <v>47</v>
      </c>
      <c r="D3" s="6" t="s">
        <v>17</v>
      </c>
      <c r="E3" s="13">
        <v>75</v>
      </c>
      <c r="F3" s="13">
        <v>75</v>
      </c>
      <c r="G3" s="13">
        <v>75</v>
      </c>
      <c r="H3" s="13"/>
      <c r="I3" s="6">
        <f>SUM(E3:H3)</f>
        <v>225</v>
      </c>
    </row>
    <row r="4" spans="1:9" x14ac:dyDescent="0.3">
      <c r="A4" s="6">
        <v>2</v>
      </c>
      <c r="B4" s="6"/>
      <c r="C4" s="6" t="s">
        <v>169</v>
      </c>
      <c r="D4" s="6" t="s">
        <v>25</v>
      </c>
      <c r="E4" s="6"/>
      <c r="F4" s="6"/>
      <c r="G4" s="6"/>
      <c r="H4" s="6">
        <v>75</v>
      </c>
      <c r="I4" s="6">
        <v>75</v>
      </c>
    </row>
  </sheetData>
  <sortState xmlns:xlrd2="http://schemas.microsoft.com/office/spreadsheetml/2017/richdata2" ref="C3:I3">
    <sortCondition descending="1" ref="I3"/>
  </sortState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I7"/>
  <sheetViews>
    <sheetView workbookViewId="0">
      <selection activeCell="G6" sqref="G6"/>
    </sheetView>
  </sheetViews>
  <sheetFormatPr defaultRowHeight="18" x14ac:dyDescent="0.3"/>
  <cols>
    <col min="1" max="1" width="17.6640625" style="8" bestFit="1" customWidth="1"/>
    <col min="2" max="2" width="0" style="8" hidden="1" customWidth="1"/>
    <col min="3" max="3" width="20.5546875" style="8" customWidth="1"/>
    <col min="4" max="8" width="13.6640625" style="8" customWidth="1"/>
  </cols>
  <sheetData>
    <row r="1" spans="1:9" x14ac:dyDescent="0.3">
      <c r="A1" s="8" t="s">
        <v>152</v>
      </c>
    </row>
    <row r="2" spans="1:9" x14ac:dyDescent="0.3">
      <c r="A2" s="6" t="s">
        <v>8</v>
      </c>
      <c r="B2" s="6"/>
      <c r="C2" s="6" t="s">
        <v>10</v>
      </c>
      <c r="D2" s="6" t="s">
        <v>11</v>
      </c>
      <c r="E2" s="6" t="s">
        <v>12</v>
      </c>
      <c r="F2" s="6" t="s">
        <v>13</v>
      </c>
      <c r="G2" s="6" t="s">
        <v>14</v>
      </c>
      <c r="H2" s="6" t="s">
        <v>15</v>
      </c>
      <c r="I2" s="6" t="s">
        <v>153</v>
      </c>
    </row>
    <row r="3" spans="1:9" x14ac:dyDescent="0.3">
      <c r="A3" s="6">
        <v>1</v>
      </c>
      <c r="B3" s="6"/>
      <c r="C3" s="6" t="s">
        <v>154</v>
      </c>
      <c r="D3" s="6">
        <v>75</v>
      </c>
      <c r="E3" s="6">
        <v>65</v>
      </c>
      <c r="F3" s="6">
        <v>75</v>
      </c>
      <c r="G3" s="6">
        <v>65</v>
      </c>
      <c r="H3" s="6">
        <f>SUM(D3:G3)</f>
        <v>280</v>
      </c>
      <c r="I3" s="6">
        <f>580+516+374+411</f>
        <v>1881</v>
      </c>
    </row>
    <row r="4" spans="1:9" x14ac:dyDescent="0.3">
      <c r="A4" s="6">
        <v>2</v>
      </c>
      <c r="B4" s="6"/>
      <c r="C4" s="6" t="s">
        <v>155</v>
      </c>
      <c r="D4" s="6">
        <v>65</v>
      </c>
      <c r="E4" s="6">
        <v>75</v>
      </c>
      <c r="F4" s="6">
        <v>65</v>
      </c>
      <c r="G4" s="6">
        <v>75</v>
      </c>
      <c r="H4" s="6">
        <f>SUM(D4:G4)</f>
        <v>280</v>
      </c>
      <c r="I4" s="6">
        <f>653+502+395+396</f>
        <v>1946</v>
      </c>
    </row>
    <row r="5" spans="1:9" x14ac:dyDescent="0.3">
      <c r="A5" s="6">
        <v>3</v>
      </c>
      <c r="B5" s="6"/>
      <c r="C5" s="6" t="s">
        <v>156</v>
      </c>
      <c r="D5" s="6">
        <v>56</v>
      </c>
      <c r="E5" s="6">
        <v>56</v>
      </c>
      <c r="F5" s="6">
        <v>48</v>
      </c>
      <c r="G5" s="6">
        <v>56</v>
      </c>
      <c r="H5" s="6">
        <f>SUM(D5:G5)</f>
        <v>216</v>
      </c>
      <c r="I5" s="6">
        <f>688+590+458</f>
        <v>1736</v>
      </c>
    </row>
    <row r="6" spans="1:9" x14ac:dyDescent="0.3">
      <c r="A6" s="6">
        <v>4</v>
      </c>
      <c r="B6" s="6"/>
      <c r="C6" s="6" t="s">
        <v>157</v>
      </c>
      <c r="D6" s="6">
        <v>48</v>
      </c>
      <c r="E6" s="7"/>
      <c r="F6" s="6">
        <v>56</v>
      </c>
      <c r="G6" s="6"/>
      <c r="H6" s="6">
        <f>SUM(D6:G6)</f>
        <v>104</v>
      </c>
      <c r="I6" s="6"/>
    </row>
    <row r="7" spans="1:9" x14ac:dyDescent="0.3">
      <c r="A7" s="6">
        <v>5</v>
      </c>
      <c r="B7" s="6"/>
      <c r="C7" s="6" t="s">
        <v>158</v>
      </c>
      <c r="D7" s="6">
        <v>41</v>
      </c>
      <c r="E7" s="7"/>
      <c r="F7" s="7"/>
      <c r="G7" s="6"/>
      <c r="H7" s="6">
        <f>SUM(D7:G7)</f>
        <v>41</v>
      </c>
      <c r="I7" s="6"/>
    </row>
  </sheetData>
  <sortState xmlns:xlrd2="http://schemas.microsoft.com/office/spreadsheetml/2017/richdata2" ref="C3:H7">
    <sortCondition descending="1" ref="H3:H7"/>
  </sortState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H5"/>
  <sheetViews>
    <sheetView workbookViewId="0">
      <selection activeCell="H5" sqref="H5"/>
    </sheetView>
  </sheetViews>
  <sheetFormatPr defaultRowHeight="18" x14ac:dyDescent="0.3"/>
  <cols>
    <col min="1" max="1" width="14.88671875" style="8" bestFit="1" customWidth="1"/>
    <col min="2" max="2" width="0" style="8" hidden="1" customWidth="1"/>
    <col min="3" max="3" width="24.109375" style="8" bestFit="1" customWidth="1"/>
    <col min="4" max="8" width="13.6640625" style="8" customWidth="1"/>
  </cols>
  <sheetData>
    <row r="1" spans="1:8" x14ac:dyDescent="0.3">
      <c r="A1" s="8" t="s">
        <v>159</v>
      </c>
    </row>
    <row r="2" spans="1:8" x14ac:dyDescent="0.3">
      <c r="A2" s="6" t="s">
        <v>8</v>
      </c>
      <c r="B2" s="6"/>
      <c r="C2" s="6" t="s">
        <v>10</v>
      </c>
      <c r="D2" s="6" t="s">
        <v>11</v>
      </c>
      <c r="E2" s="6" t="s">
        <v>12</v>
      </c>
      <c r="F2" s="6" t="s">
        <v>13</v>
      </c>
      <c r="G2" s="6" t="s">
        <v>14</v>
      </c>
      <c r="H2" s="6" t="s">
        <v>15</v>
      </c>
    </row>
    <row r="3" spans="1:8" x14ac:dyDescent="0.3">
      <c r="A3" s="6">
        <v>1</v>
      </c>
      <c r="B3" s="6"/>
      <c r="C3" s="6" t="s">
        <v>160</v>
      </c>
      <c r="D3" s="6">
        <v>75</v>
      </c>
      <c r="E3" s="6">
        <v>75</v>
      </c>
      <c r="F3" s="6">
        <v>65</v>
      </c>
      <c r="G3" s="6">
        <v>65</v>
      </c>
      <c r="H3" s="6">
        <f>SUM(D3:G3)</f>
        <v>280</v>
      </c>
    </row>
    <row r="4" spans="1:8" x14ac:dyDescent="0.3">
      <c r="A4" s="6">
        <v>2</v>
      </c>
      <c r="B4" s="6"/>
      <c r="C4" s="6" t="s">
        <v>161</v>
      </c>
      <c r="D4" s="6">
        <v>65</v>
      </c>
      <c r="E4" s="7"/>
      <c r="F4" s="6">
        <v>75</v>
      </c>
      <c r="G4" s="6">
        <v>35</v>
      </c>
      <c r="H4" s="6">
        <f>SUM(D4:G4)</f>
        <v>175</v>
      </c>
    </row>
    <row r="5" spans="1:8" x14ac:dyDescent="0.3">
      <c r="A5" s="8">
        <v>3</v>
      </c>
      <c r="C5" s="8" t="s">
        <v>162</v>
      </c>
      <c r="G5" s="8">
        <v>75</v>
      </c>
    </row>
  </sheetData>
  <sortState xmlns:xlrd2="http://schemas.microsoft.com/office/spreadsheetml/2017/richdata2" ref="C3:H4">
    <sortCondition descending="1" ref="H3:H4"/>
  </sortState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048576"/>
  <sheetViews>
    <sheetView zoomScale="80" zoomScaleNormal="80" workbookViewId="0">
      <selection activeCell="N10" sqref="N10"/>
    </sheetView>
  </sheetViews>
  <sheetFormatPr defaultRowHeight="18" x14ac:dyDescent="0.3"/>
  <cols>
    <col min="1" max="1" width="11.33203125" style="8" bestFit="1" customWidth="1"/>
    <col min="2" max="2" width="0" style="8" hidden="1" customWidth="1"/>
    <col min="3" max="3" width="33.33203125" style="8" bestFit="1" customWidth="1"/>
    <col min="4" max="4" width="32.6640625" style="8" bestFit="1" customWidth="1"/>
    <col min="5" max="8" width="12.6640625" style="8" customWidth="1"/>
    <col min="9" max="9" width="10.5546875" style="8" customWidth="1"/>
  </cols>
  <sheetData>
    <row r="1" spans="1:11" x14ac:dyDescent="0.3">
      <c r="A1" s="8" t="s">
        <v>7</v>
      </c>
    </row>
    <row r="2" spans="1:11" x14ac:dyDescent="0.3">
      <c r="A2" s="6" t="s">
        <v>8</v>
      </c>
      <c r="B2" s="6"/>
      <c r="C2" s="13" t="s">
        <v>9</v>
      </c>
      <c r="D2" s="6" t="s">
        <v>10</v>
      </c>
      <c r="E2" s="6" t="s">
        <v>11</v>
      </c>
      <c r="F2" s="6" t="s">
        <v>12</v>
      </c>
      <c r="G2" s="6" t="s">
        <v>13</v>
      </c>
      <c r="H2" s="6" t="s">
        <v>14</v>
      </c>
      <c r="I2" s="6" t="s">
        <v>15</v>
      </c>
    </row>
    <row r="3" spans="1:11" x14ac:dyDescent="0.3">
      <c r="A3" s="6">
        <v>1</v>
      </c>
      <c r="B3" s="6"/>
      <c r="C3" s="13" t="s">
        <v>16</v>
      </c>
      <c r="D3" s="6" t="s">
        <v>17</v>
      </c>
      <c r="E3" s="6">
        <v>75</v>
      </c>
      <c r="F3" s="6">
        <v>75</v>
      </c>
      <c r="G3" s="6">
        <v>38</v>
      </c>
      <c r="H3" s="6">
        <v>45</v>
      </c>
      <c r="I3" s="6">
        <f t="shared" ref="I3:I34" si="0">SUM(E3:H3)</f>
        <v>233</v>
      </c>
    </row>
    <row r="4" spans="1:11" x14ac:dyDescent="0.3">
      <c r="A4" s="6">
        <v>2</v>
      </c>
      <c r="B4" s="6"/>
      <c r="C4" s="13" t="s">
        <v>18</v>
      </c>
      <c r="D4" s="6" t="s">
        <v>19</v>
      </c>
      <c r="E4" s="6">
        <v>65</v>
      </c>
      <c r="F4" s="7"/>
      <c r="G4" s="6">
        <v>52</v>
      </c>
      <c r="H4" s="6">
        <v>61</v>
      </c>
      <c r="I4" s="6">
        <f t="shared" si="0"/>
        <v>178</v>
      </c>
    </row>
    <row r="5" spans="1:11" x14ac:dyDescent="0.3">
      <c r="A5" s="6">
        <v>3</v>
      </c>
      <c r="B5" s="6"/>
      <c r="C5" s="13" t="s">
        <v>20</v>
      </c>
      <c r="D5" s="6" t="s">
        <v>21</v>
      </c>
      <c r="E5" s="6">
        <v>23</v>
      </c>
      <c r="F5" s="6">
        <v>48</v>
      </c>
      <c r="G5" s="6">
        <v>65</v>
      </c>
      <c r="H5" s="6">
        <v>30</v>
      </c>
      <c r="I5" s="6">
        <f t="shared" si="0"/>
        <v>166</v>
      </c>
    </row>
    <row r="6" spans="1:11" x14ac:dyDescent="0.3">
      <c r="A6" s="6">
        <v>4</v>
      </c>
      <c r="B6" s="6"/>
      <c r="C6" s="13" t="s">
        <v>22</v>
      </c>
      <c r="D6" s="6" t="s">
        <v>19</v>
      </c>
      <c r="E6" s="6">
        <v>56</v>
      </c>
      <c r="F6" s="7"/>
      <c r="G6" s="6">
        <v>38</v>
      </c>
      <c r="H6" s="6">
        <v>61</v>
      </c>
      <c r="I6" s="6">
        <f t="shared" si="0"/>
        <v>155</v>
      </c>
    </row>
    <row r="7" spans="1:11" x14ac:dyDescent="0.3">
      <c r="A7" s="6">
        <v>5</v>
      </c>
      <c r="B7" s="6"/>
      <c r="C7" s="13" t="s">
        <v>23</v>
      </c>
      <c r="D7" s="6" t="s">
        <v>17</v>
      </c>
      <c r="E7" s="6">
        <v>0</v>
      </c>
      <c r="F7" s="6">
        <v>56</v>
      </c>
      <c r="G7" s="6">
        <v>75</v>
      </c>
      <c r="H7" s="6">
        <v>18</v>
      </c>
      <c r="I7" s="6">
        <f t="shared" si="0"/>
        <v>149</v>
      </c>
    </row>
    <row r="8" spans="1:11" x14ac:dyDescent="0.3">
      <c r="A8" s="6">
        <v>6</v>
      </c>
      <c r="B8" s="6"/>
      <c r="C8" s="13" t="s">
        <v>24</v>
      </c>
      <c r="D8" s="6" t="s">
        <v>25</v>
      </c>
      <c r="E8" s="6">
        <v>20</v>
      </c>
      <c r="F8" s="6">
        <v>35</v>
      </c>
      <c r="G8" s="6">
        <v>20</v>
      </c>
      <c r="H8" s="6">
        <v>45</v>
      </c>
      <c r="I8" s="6">
        <f t="shared" si="0"/>
        <v>120</v>
      </c>
    </row>
    <row r="9" spans="1:11" x14ac:dyDescent="0.3">
      <c r="A9" s="6">
        <v>7</v>
      </c>
      <c r="B9" s="6"/>
      <c r="C9" s="13" t="s">
        <v>26</v>
      </c>
      <c r="D9" s="6" t="s">
        <v>21</v>
      </c>
      <c r="E9" s="6">
        <v>30</v>
      </c>
      <c r="F9" s="6">
        <v>65</v>
      </c>
      <c r="G9" s="7"/>
      <c r="H9" s="6"/>
      <c r="I9" s="6">
        <f t="shared" si="0"/>
        <v>95</v>
      </c>
    </row>
    <row r="10" spans="1:11" x14ac:dyDescent="0.3">
      <c r="A10" s="6">
        <v>8</v>
      </c>
      <c r="B10" s="6"/>
      <c r="C10" s="13" t="s">
        <v>27</v>
      </c>
      <c r="D10" s="6" t="s">
        <v>21</v>
      </c>
      <c r="E10" s="6">
        <v>16</v>
      </c>
      <c r="F10" s="6">
        <v>26</v>
      </c>
      <c r="G10" s="6">
        <v>19</v>
      </c>
      <c r="H10" s="6">
        <v>23</v>
      </c>
      <c r="I10" s="6">
        <f t="shared" si="0"/>
        <v>84</v>
      </c>
    </row>
    <row r="11" spans="1:11" x14ac:dyDescent="0.3">
      <c r="A11" s="6">
        <v>9</v>
      </c>
      <c r="B11" s="6"/>
      <c r="C11" s="13" t="s">
        <v>28</v>
      </c>
      <c r="D11" s="6" t="s">
        <v>29</v>
      </c>
      <c r="E11" s="6">
        <v>26</v>
      </c>
      <c r="F11" s="7"/>
      <c r="G11" s="6">
        <v>21</v>
      </c>
      <c r="H11" s="6">
        <v>35</v>
      </c>
      <c r="I11" s="6">
        <f t="shared" si="0"/>
        <v>82</v>
      </c>
    </row>
    <row r="12" spans="1:11" x14ac:dyDescent="0.3">
      <c r="A12" s="6">
        <v>10</v>
      </c>
      <c r="B12" s="6"/>
      <c r="C12" s="13" t="s">
        <v>30</v>
      </c>
      <c r="D12" s="6" t="s">
        <v>17</v>
      </c>
      <c r="E12" s="6">
        <v>20</v>
      </c>
      <c r="F12" s="6">
        <v>23</v>
      </c>
      <c r="G12" s="6">
        <v>26</v>
      </c>
      <c r="H12" s="6"/>
      <c r="I12" s="6">
        <f t="shared" si="0"/>
        <v>69</v>
      </c>
    </row>
    <row r="13" spans="1:11" x14ac:dyDescent="0.3">
      <c r="A13" s="6">
        <v>11</v>
      </c>
      <c r="B13" s="6"/>
      <c r="C13" s="13" t="s">
        <v>31</v>
      </c>
      <c r="D13" s="6" t="s">
        <v>32</v>
      </c>
      <c r="E13" s="6">
        <v>38</v>
      </c>
      <c r="F13" s="7"/>
      <c r="G13" s="6">
        <v>30</v>
      </c>
      <c r="H13" s="6"/>
      <c r="I13" s="6">
        <f t="shared" si="0"/>
        <v>68</v>
      </c>
    </row>
    <row r="14" spans="1:11" x14ac:dyDescent="0.3">
      <c r="A14" s="6">
        <v>12</v>
      </c>
      <c r="B14" s="6"/>
      <c r="C14" s="13" t="s">
        <v>33</v>
      </c>
      <c r="D14" s="6" t="s">
        <v>29</v>
      </c>
      <c r="E14" s="6">
        <v>17</v>
      </c>
      <c r="F14" s="6">
        <v>30</v>
      </c>
      <c r="G14" s="6">
        <v>10</v>
      </c>
      <c r="H14" s="6"/>
      <c r="I14" s="6">
        <f t="shared" si="0"/>
        <v>57</v>
      </c>
    </row>
    <row r="15" spans="1:11" x14ac:dyDescent="0.3">
      <c r="A15" s="6">
        <v>13</v>
      </c>
      <c r="B15" s="6"/>
      <c r="C15" s="13" t="s">
        <v>34</v>
      </c>
      <c r="D15" s="6" t="s">
        <v>25</v>
      </c>
      <c r="E15" s="6">
        <v>18</v>
      </c>
      <c r="F15" s="6">
        <v>20</v>
      </c>
      <c r="G15" s="6">
        <v>16</v>
      </c>
      <c r="H15" s="6"/>
      <c r="I15" s="6">
        <f t="shared" si="0"/>
        <v>54</v>
      </c>
    </row>
    <row r="16" spans="1:11" x14ac:dyDescent="0.3">
      <c r="A16" s="6">
        <v>14</v>
      </c>
      <c r="B16" s="6"/>
      <c r="C16" s="13" t="s">
        <v>35</v>
      </c>
      <c r="D16" s="6" t="s">
        <v>36</v>
      </c>
      <c r="E16" s="7"/>
      <c r="F16" s="7"/>
      <c r="G16" s="6">
        <v>52</v>
      </c>
      <c r="H16" s="6"/>
      <c r="I16" s="6">
        <f t="shared" si="0"/>
        <v>52</v>
      </c>
    </row>
    <row r="17" spans="1:9" x14ac:dyDescent="0.3">
      <c r="A17" s="6">
        <v>15</v>
      </c>
      <c r="B17" s="6"/>
      <c r="C17" s="13" t="s">
        <v>37</v>
      </c>
      <c r="D17" s="6" t="s">
        <v>38</v>
      </c>
      <c r="E17" s="6">
        <v>10</v>
      </c>
      <c r="F17" s="6">
        <v>21</v>
      </c>
      <c r="G17" s="6">
        <v>18</v>
      </c>
      <c r="H17" s="6"/>
      <c r="I17" s="6">
        <f t="shared" si="0"/>
        <v>49</v>
      </c>
    </row>
    <row r="18" spans="1:9" x14ac:dyDescent="0.3">
      <c r="A18" s="6">
        <v>16</v>
      </c>
      <c r="B18" s="6"/>
      <c r="C18" s="13" t="s">
        <v>39</v>
      </c>
      <c r="D18" s="6" t="s">
        <v>17</v>
      </c>
      <c r="E18" s="6">
        <v>48</v>
      </c>
      <c r="F18" s="7"/>
      <c r="G18" s="7"/>
      <c r="H18" s="6"/>
      <c r="I18" s="6">
        <f t="shared" si="0"/>
        <v>48</v>
      </c>
    </row>
    <row r="19" spans="1:9" x14ac:dyDescent="0.3">
      <c r="A19" s="6">
        <v>17</v>
      </c>
      <c r="B19" s="6"/>
      <c r="C19" s="13" t="s">
        <v>40</v>
      </c>
      <c r="D19" s="6" t="s">
        <v>17</v>
      </c>
      <c r="E19" s="6">
        <v>13</v>
      </c>
      <c r="F19" s="6">
        <v>19</v>
      </c>
      <c r="G19" s="6">
        <v>12</v>
      </c>
      <c r="H19" s="6"/>
      <c r="I19" s="6">
        <f t="shared" si="0"/>
        <v>44</v>
      </c>
    </row>
    <row r="20" spans="1:9" x14ac:dyDescent="0.3">
      <c r="A20" s="6">
        <v>18</v>
      </c>
      <c r="B20" s="6"/>
      <c r="C20" s="13" t="s">
        <v>41</v>
      </c>
      <c r="D20" s="6" t="s">
        <v>21</v>
      </c>
      <c r="E20" s="6">
        <v>21</v>
      </c>
      <c r="F20" s="7"/>
      <c r="G20" s="6">
        <v>23</v>
      </c>
      <c r="H20" s="6"/>
      <c r="I20" s="6">
        <f t="shared" si="0"/>
        <v>44</v>
      </c>
    </row>
    <row r="21" spans="1:9" x14ac:dyDescent="0.3">
      <c r="A21" s="6">
        <v>19</v>
      </c>
      <c r="B21" s="6"/>
      <c r="C21" s="13" t="s">
        <v>42</v>
      </c>
      <c r="D21" s="6" t="s">
        <v>21</v>
      </c>
      <c r="E21" s="6">
        <v>0</v>
      </c>
      <c r="F21" s="6">
        <v>41</v>
      </c>
      <c r="G21" s="7"/>
      <c r="H21" s="6"/>
      <c r="I21" s="6">
        <f t="shared" si="0"/>
        <v>41</v>
      </c>
    </row>
    <row r="22" spans="1:9" x14ac:dyDescent="0.3">
      <c r="A22" s="6">
        <v>20</v>
      </c>
      <c r="B22" s="6"/>
      <c r="C22" s="13" t="s">
        <v>43</v>
      </c>
      <c r="D22" s="6" t="s">
        <v>44</v>
      </c>
      <c r="E22" s="6">
        <v>38</v>
      </c>
      <c r="F22" s="7"/>
      <c r="G22" s="7"/>
      <c r="H22" s="6"/>
      <c r="I22" s="6">
        <f t="shared" si="0"/>
        <v>38</v>
      </c>
    </row>
    <row r="23" spans="1:9" x14ac:dyDescent="0.3">
      <c r="A23" s="6">
        <v>21</v>
      </c>
      <c r="B23" s="6"/>
      <c r="C23" s="13" t="s">
        <v>45</v>
      </c>
      <c r="D23" s="6" t="s">
        <v>38</v>
      </c>
      <c r="E23" s="6">
        <v>10</v>
      </c>
      <c r="F23" s="6">
        <v>18</v>
      </c>
      <c r="G23" s="6">
        <v>10</v>
      </c>
      <c r="H23" s="6"/>
      <c r="I23" s="6">
        <f t="shared" si="0"/>
        <v>38</v>
      </c>
    </row>
    <row r="24" spans="1:9" x14ac:dyDescent="0.3">
      <c r="A24" s="6">
        <v>22</v>
      </c>
      <c r="B24" s="6"/>
      <c r="C24" s="13" t="s">
        <v>46</v>
      </c>
      <c r="D24" s="6" t="s">
        <v>25</v>
      </c>
      <c r="E24" s="6">
        <v>10</v>
      </c>
      <c r="F24" s="6">
        <v>15</v>
      </c>
      <c r="G24" s="6">
        <v>10</v>
      </c>
      <c r="H24" s="6"/>
      <c r="I24" s="6">
        <f t="shared" si="0"/>
        <v>35</v>
      </c>
    </row>
    <row r="25" spans="1:9" x14ac:dyDescent="0.3">
      <c r="A25" s="6">
        <v>23</v>
      </c>
      <c r="B25" s="6"/>
      <c r="C25" s="13" t="s">
        <v>47</v>
      </c>
      <c r="D25" s="6" t="s">
        <v>17</v>
      </c>
      <c r="E25" s="6">
        <v>10</v>
      </c>
      <c r="F25" s="6">
        <v>10</v>
      </c>
      <c r="G25" s="6">
        <v>10</v>
      </c>
      <c r="H25" s="6"/>
      <c r="I25" s="6">
        <f t="shared" si="0"/>
        <v>30</v>
      </c>
    </row>
    <row r="26" spans="1:9" x14ac:dyDescent="0.3">
      <c r="A26" s="6">
        <v>24</v>
      </c>
      <c r="B26" s="6"/>
      <c r="C26" s="13" t="s">
        <v>48</v>
      </c>
      <c r="D26" s="6" t="s">
        <v>38</v>
      </c>
      <c r="E26" s="6">
        <v>0</v>
      </c>
      <c r="F26" s="6">
        <v>16</v>
      </c>
      <c r="G26" s="6">
        <v>12</v>
      </c>
      <c r="H26" s="6"/>
      <c r="I26" s="6">
        <f t="shared" si="0"/>
        <v>28</v>
      </c>
    </row>
    <row r="27" spans="1:9" x14ac:dyDescent="0.3">
      <c r="A27" s="6">
        <v>25</v>
      </c>
      <c r="B27" s="6"/>
      <c r="C27" s="13" t="s">
        <v>49</v>
      </c>
      <c r="D27" s="6" t="s">
        <v>50</v>
      </c>
      <c r="E27" s="6">
        <v>10</v>
      </c>
      <c r="F27" s="6">
        <v>17</v>
      </c>
      <c r="G27" s="7"/>
      <c r="H27" s="6"/>
      <c r="I27" s="6">
        <f t="shared" si="0"/>
        <v>27</v>
      </c>
    </row>
    <row r="28" spans="1:9" x14ac:dyDescent="0.3">
      <c r="A28" s="6">
        <v>26</v>
      </c>
      <c r="B28" s="6"/>
      <c r="C28" s="13" t="s">
        <v>51</v>
      </c>
      <c r="D28" s="6" t="s">
        <v>25</v>
      </c>
      <c r="E28" s="7"/>
      <c r="F28" s="6">
        <v>14</v>
      </c>
      <c r="G28" s="6">
        <v>10</v>
      </c>
      <c r="H28" s="6"/>
      <c r="I28" s="6">
        <f t="shared" si="0"/>
        <v>24</v>
      </c>
    </row>
    <row r="29" spans="1:9" x14ac:dyDescent="0.3">
      <c r="A29" s="6">
        <v>27</v>
      </c>
      <c r="B29" s="6"/>
      <c r="C29" s="13" t="s">
        <v>52</v>
      </c>
      <c r="D29" s="6" t="s">
        <v>36</v>
      </c>
      <c r="E29" s="6">
        <v>10</v>
      </c>
      <c r="F29" s="7"/>
      <c r="G29" s="6">
        <v>14</v>
      </c>
      <c r="H29" s="6"/>
      <c r="I29" s="6">
        <f t="shared" si="0"/>
        <v>24</v>
      </c>
    </row>
    <row r="30" spans="1:9" x14ac:dyDescent="0.3">
      <c r="A30" s="6">
        <v>28</v>
      </c>
      <c r="B30" s="6"/>
      <c r="C30" s="13" t="s">
        <v>53</v>
      </c>
      <c r="D30" s="6" t="s">
        <v>54</v>
      </c>
      <c r="E30" s="7"/>
      <c r="F30" s="6">
        <v>13</v>
      </c>
      <c r="G30" s="6">
        <v>10</v>
      </c>
      <c r="H30" s="6"/>
      <c r="I30" s="6">
        <f t="shared" si="0"/>
        <v>23</v>
      </c>
    </row>
    <row r="31" spans="1:9" x14ac:dyDescent="0.3">
      <c r="A31" s="6">
        <v>29</v>
      </c>
      <c r="B31" s="6"/>
      <c r="C31" s="13" t="s">
        <v>55</v>
      </c>
      <c r="D31" s="6" t="s">
        <v>17</v>
      </c>
      <c r="E31" s="7"/>
      <c r="F31" s="6">
        <v>11</v>
      </c>
      <c r="G31" s="6">
        <v>10</v>
      </c>
      <c r="H31" s="6"/>
      <c r="I31" s="6">
        <f t="shared" si="0"/>
        <v>21</v>
      </c>
    </row>
    <row r="32" spans="1:9" x14ac:dyDescent="0.3">
      <c r="A32" s="6">
        <v>30</v>
      </c>
      <c r="B32" s="6"/>
      <c r="C32" s="13" t="s">
        <v>56</v>
      </c>
      <c r="D32" s="6" t="s">
        <v>57</v>
      </c>
      <c r="E32" s="6">
        <v>10</v>
      </c>
      <c r="F32" s="7"/>
      <c r="G32" s="6">
        <v>10</v>
      </c>
      <c r="H32" s="6"/>
      <c r="I32" s="6">
        <f t="shared" si="0"/>
        <v>20</v>
      </c>
    </row>
    <row r="33" spans="1:9" x14ac:dyDescent="0.3">
      <c r="A33" s="6">
        <v>31</v>
      </c>
      <c r="B33" s="6"/>
      <c r="C33" s="13" t="s">
        <v>58</v>
      </c>
      <c r="D33" s="6" t="s">
        <v>38</v>
      </c>
      <c r="E33" s="6">
        <v>10</v>
      </c>
      <c r="F33" s="7"/>
      <c r="G33" s="6">
        <v>10</v>
      </c>
      <c r="H33" s="6"/>
      <c r="I33" s="6">
        <f t="shared" si="0"/>
        <v>20</v>
      </c>
    </row>
    <row r="34" spans="1:9" x14ac:dyDescent="0.3">
      <c r="A34" s="6">
        <v>32</v>
      </c>
      <c r="B34" s="6"/>
      <c r="C34" s="13" t="s">
        <v>59</v>
      </c>
      <c r="D34" s="6" t="s">
        <v>36</v>
      </c>
      <c r="E34" s="6">
        <v>10</v>
      </c>
      <c r="F34" s="7"/>
      <c r="G34" s="6">
        <v>10</v>
      </c>
      <c r="H34" s="6"/>
      <c r="I34" s="6">
        <f t="shared" si="0"/>
        <v>20</v>
      </c>
    </row>
    <row r="35" spans="1:9" x14ac:dyDescent="0.3">
      <c r="A35" s="6">
        <v>33</v>
      </c>
      <c r="B35" s="6"/>
      <c r="C35" s="13" t="s">
        <v>60</v>
      </c>
      <c r="D35" s="6" t="s">
        <v>19</v>
      </c>
      <c r="E35" s="6">
        <v>10</v>
      </c>
      <c r="F35" s="7"/>
      <c r="G35" s="6">
        <v>10</v>
      </c>
      <c r="H35" s="6"/>
      <c r="I35" s="6">
        <f t="shared" ref="I35:I66" si="1">SUM(E35:H35)</f>
        <v>20</v>
      </c>
    </row>
    <row r="36" spans="1:9" x14ac:dyDescent="0.3">
      <c r="A36" s="6">
        <v>34</v>
      </c>
      <c r="B36" s="6"/>
      <c r="C36" s="13" t="s">
        <v>61</v>
      </c>
      <c r="D36" s="6" t="s">
        <v>17</v>
      </c>
      <c r="E36" s="7"/>
      <c r="F36" s="7"/>
      <c r="G36" s="6">
        <v>18</v>
      </c>
      <c r="H36" s="6"/>
      <c r="I36" s="6">
        <f t="shared" si="1"/>
        <v>18</v>
      </c>
    </row>
    <row r="37" spans="1:9" x14ac:dyDescent="0.3">
      <c r="A37" s="6">
        <v>35</v>
      </c>
      <c r="B37" s="6"/>
      <c r="C37" s="13" t="s">
        <v>62</v>
      </c>
      <c r="D37" s="6" t="s">
        <v>21</v>
      </c>
      <c r="E37" s="7"/>
      <c r="F37" s="7"/>
      <c r="G37" s="6">
        <v>16</v>
      </c>
      <c r="H37" s="6"/>
      <c r="I37" s="6">
        <f t="shared" si="1"/>
        <v>16</v>
      </c>
    </row>
    <row r="38" spans="1:9" x14ac:dyDescent="0.3">
      <c r="A38" s="6">
        <v>36</v>
      </c>
      <c r="B38" s="6"/>
      <c r="C38" s="13" t="s">
        <v>63</v>
      </c>
      <c r="D38" s="6" t="s">
        <v>29</v>
      </c>
      <c r="E38" s="6">
        <v>15</v>
      </c>
      <c r="F38" s="7"/>
      <c r="G38" s="7"/>
      <c r="H38" s="6"/>
      <c r="I38" s="6">
        <f t="shared" si="1"/>
        <v>15</v>
      </c>
    </row>
    <row r="39" spans="1:9" x14ac:dyDescent="0.3">
      <c r="A39" s="6">
        <v>37</v>
      </c>
      <c r="B39" s="6"/>
      <c r="C39" s="13" t="s">
        <v>64</v>
      </c>
      <c r="D39" s="6" t="s">
        <v>21</v>
      </c>
      <c r="E39" s="6">
        <v>14</v>
      </c>
      <c r="F39" s="7"/>
      <c r="G39" s="7"/>
      <c r="H39" s="6"/>
      <c r="I39" s="6">
        <f t="shared" si="1"/>
        <v>14</v>
      </c>
    </row>
    <row r="40" spans="1:9" x14ac:dyDescent="0.3">
      <c r="A40" s="6">
        <v>38</v>
      </c>
      <c r="B40" s="6"/>
      <c r="C40" s="13" t="s">
        <v>65</v>
      </c>
      <c r="D40" s="6" t="s">
        <v>21</v>
      </c>
      <c r="E40" s="7"/>
      <c r="F40" s="7"/>
      <c r="G40" s="6">
        <v>14</v>
      </c>
      <c r="H40" s="6"/>
      <c r="I40" s="6">
        <f t="shared" si="1"/>
        <v>14</v>
      </c>
    </row>
    <row r="41" spans="1:9" x14ac:dyDescent="0.3">
      <c r="A41" s="6">
        <v>39</v>
      </c>
      <c r="B41" s="6"/>
      <c r="C41" s="13" t="s">
        <v>66</v>
      </c>
      <c r="D41" s="6" t="s">
        <v>67</v>
      </c>
      <c r="E41" s="7"/>
      <c r="F41" s="6">
        <v>13</v>
      </c>
      <c r="G41" s="7"/>
      <c r="H41" s="6"/>
      <c r="I41" s="6">
        <f t="shared" si="1"/>
        <v>13</v>
      </c>
    </row>
    <row r="42" spans="1:9" x14ac:dyDescent="0.3">
      <c r="A42" s="6">
        <v>40</v>
      </c>
      <c r="B42" s="6"/>
      <c r="C42" s="14" t="s">
        <v>68</v>
      </c>
      <c r="D42" s="6" t="s">
        <v>69</v>
      </c>
      <c r="E42" s="6">
        <v>12</v>
      </c>
      <c r="F42" s="7"/>
      <c r="G42" s="7"/>
      <c r="H42" s="6"/>
      <c r="I42" s="6">
        <f t="shared" si="1"/>
        <v>12</v>
      </c>
    </row>
    <row r="43" spans="1:9" x14ac:dyDescent="0.3">
      <c r="A43" s="6">
        <v>41</v>
      </c>
      <c r="B43" s="6"/>
      <c r="C43" s="13" t="s">
        <v>70</v>
      </c>
      <c r="D43" s="6" t="s">
        <v>71</v>
      </c>
      <c r="E43" s="6">
        <v>11</v>
      </c>
      <c r="F43" s="7"/>
      <c r="G43" s="7"/>
      <c r="H43" s="6"/>
      <c r="I43" s="6">
        <f t="shared" si="1"/>
        <v>11</v>
      </c>
    </row>
    <row r="44" spans="1:9" x14ac:dyDescent="0.3">
      <c r="A44" s="6">
        <v>42</v>
      </c>
      <c r="B44" s="6"/>
      <c r="C44" s="13" t="s">
        <v>72</v>
      </c>
      <c r="D44" s="6" t="s">
        <v>57</v>
      </c>
      <c r="E44" s="6">
        <v>10</v>
      </c>
      <c r="F44" s="7"/>
      <c r="G44" s="7"/>
      <c r="H44" s="6"/>
      <c r="I44" s="6">
        <f t="shared" si="1"/>
        <v>10</v>
      </c>
    </row>
    <row r="45" spans="1:9" x14ac:dyDescent="0.3">
      <c r="A45" s="6">
        <v>43</v>
      </c>
      <c r="B45" s="6"/>
      <c r="C45" s="13" t="s">
        <v>73</v>
      </c>
      <c r="D45" s="6" t="s">
        <v>36</v>
      </c>
      <c r="E45" s="6">
        <v>10</v>
      </c>
      <c r="F45" s="7"/>
      <c r="G45" s="7"/>
      <c r="H45" s="6"/>
      <c r="I45" s="6">
        <f t="shared" si="1"/>
        <v>10</v>
      </c>
    </row>
    <row r="46" spans="1:9" x14ac:dyDescent="0.3">
      <c r="A46" s="6">
        <v>44</v>
      </c>
      <c r="B46" s="6"/>
      <c r="C46" s="13" t="s">
        <v>74</v>
      </c>
      <c r="D46" s="6" t="s">
        <v>17</v>
      </c>
      <c r="E46" s="6">
        <v>10</v>
      </c>
      <c r="F46" s="7"/>
      <c r="G46" s="7"/>
      <c r="H46" s="6"/>
      <c r="I46" s="6">
        <f t="shared" si="1"/>
        <v>10</v>
      </c>
    </row>
    <row r="47" spans="1:9" x14ac:dyDescent="0.3">
      <c r="A47" s="6">
        <v>45</v>
      </c>
      <c r="B47" s="6"/>
      <c r="C47" s="13" t="s">
        <v>75</v>
      </c>
      <c r="D47" s="6" t="s">
        <v>76</v>
      </c>
      <c r="E47" s="6">
        <v>10</v>
      </c>
      <c r="F47" s="7"/>
      <c r="G47" s="7"/>
      <c r="H47" s="6"/>
      <c r="I47" s="6">
        <f t="shared" si="1"/>
        <v>10</v>
      </c>
    </row>
    <row r="48" spans="1:9" x14ac:dyDescent="0.3">
      <c r="A48" s="6">
        <v>46</v>
      </c>
      <c r="B48" s="6"/>
      <c r="C48" s="13" t="s">
        <v>77</v>
      </c>
      <c r="D48" s="6" t="s">
        <v>76</v>
      </c>
      <c r="E48" s="6">
        <v>10</v>
      </c>
      <c r="F48" s="7"/>
      <c r="G48" s="7"/>
      <c r="H48" s="6"/>
      <c r="I48" s="6">
        <f t="shared" si="1"/>
        <v>10</v>
      </c>
    </row>
    <row r="49" spans="1:9" x14ac:dyDescent="0.3">
      <c r="A49" s="6">
        <v>47</v>
      </c>
      <c r="B49" s="6"/>
      <c r="C49" s="13" t="s">
        <v>78</v>
      </c>
      <c r="D49" s="6" t="s">
        <v>36</v>
      </c>
      <c r="E49" s="6">
        <v>0</v>
      </c>
      <c r="F49" s="7"/>
      <c r="G49" s="6">
        <v>10</v>
      </c>
      <c r="H49" s="6"/>
      <c r="I49" s="6">
        <f t="shared" si="1"/>
        <v>10</v>
      </c>
    </row>
    <row r="50" spans="1:9" x14ac:dyDescent="0.3">
      <c r="A50" s="6">
        <v>48</v>
      </c>
      <c r="B50" s="6"/>
      <c r="C50" s="13" t="s">
        <v>79</v>
      </c>
      <c r="D50" s="6" t="s">
        <v>17</v>
      </c>
      <c r="E50" s="7"/>
      <c r="F50" s="7"/>
      <c r="G50" s="6">
        <v>10</v>
      </c>
      <c r="H50" s="6"/>
      <c r="I50" s="6">
        <f t="shared" si="1"/>
        <v>10</v>
      </c>
    </row>
    <row r="51" spans="1:9" x14ac:dyDescent="0.3">
      <c r="A51" s="6">
        <v>49</v>
      </c>
      <c r="B51" s="6"/>
      <c r="C51" s="13" t="s">
        <v>80</v>
      </c>
      <c r="D51" s="6" t="s">
        <v>57</v>
      </c>
      <c r="E51" s="7"/>
      <c r="F51" s="7"/>
      <c r="G51" s="6">
        <v>10</v>
      </c>
      <c r="H51" s="6"/>
      <c r="I51" s="6">
        <f t="shared" si="1"/>
        <v>10</v>
      </c>
    </row>
    <row r="52" spans="1:9" x14ac:dyDescent="0.3">
      <c r="A52" s="6">
        <v>50</v>
      </c>
      <c r="B52" s="6"/>
      <c r="C52" s="13" t="s">
        <v>81</v>
      </c>
      <c r="D52" s="6" t="s">
        <v>76</v>
      </c>
      <c r="E52" s="7"/>
      <c r="F52" s="7"/>
      <c r="G52" s="6">
        <v>10</v>
      </c>
      <c r="H52" s="6"/>
      <c r="I52" s="6">
        <f t="shared" si="1"/>
        <v>10</v>
      </c>
    </row>
    <row r="53" spans="1:9" x14ac:dyDescent="0.3">
      <c r="A53" s="6">
        <v>51</v>
      </c>
      <c r="B53" s="6"/>
      <c r="C53" s="13" t="s">
        <v>82</v>
      </c>
      <c r="D53" s="6" t="s">
        <v>57</v>
      </c>
      <c r="E53" s="7"/>
      <c r="F53" s="7"/>
      <c r="G53" s="6">
        <v>10</v>
      </c>
      <c r="H53" s="6"/>
      <c r="I53" s="6">
        <f t="shared" si="1"/>
        <v>10</v>
      </c>
    </row>
    <row r="54" spans="1:9" x14ac:dyDescent="0.3">
      <c r="A54" s="6">
        <v>52</v>
      </c>
      <c r="B54" s="6"/>
      <c r="C54" s="13" t="s">
        <v>83</v>
      </c>
      <c r="D54" s="6" t="s">
        <v>76</v>
      </c>
      <c r="E54" s="7"/>
      <c r="F54" s="7"/>
      <c r="G54" s="6">
        <v>10</v>
      </c>
      <c r="H54" s="6"/>
      <c r="I54" s="6">
        <f t="shared" si="1"/>
        <v>10</v>
      </c>
    </row>
    <row r="55" spans="1:9" x14ac:dyDescent="0.3">
      <c r="A55" s="6"/>
      <c r="B55" s="6"/>
      <c r="C55" s="13" t="s">
        <v>84</v>
      </c>
      <c r="D55" s="6" t="s">
        <v>85</v>
      </c>
      <c r="E55" s="7"/>
      <c r="F55" s="7"/>
      <c r="G55" s="6">
        <v>0</v>
      </c>
      <c r="H55" s="6"/>
      <c r="I55" s="6">
        <f t="shared" si="1"/>
        <v>0</v>
      </c>
    </row>
    <row r="56" spans="1:9" x14ac:dyDescent="0.3">
      <c r="A56" s="6"/>
      <c r="B56" s="6"/>
      <c r="C56" s="13" t="s">
        <v>86</v>
      </c>
      <c r="D56" s="6" t="s">
        <v>85</v>
      </c>
      <c r="E56" s="7"/>
      <c r="F56" s="7"/>
      <c r="G56" s="6">
        <v>0</v>
      </c>
      <c r="H56" s="6"/>
      <c r="I56" s="6">
        <f t="shared" si="1"/>
        <v>0</v>
      </c>
    </row>
    <row r="57" spans="1:9" x14ac:dyDescent="0.3">
      <c r="A57" s="6"/>
      <c r="B57" s="6"/>
      <c r="C57" s="13" t="s">
        <v>87</v>
      </c>
      <c r="D57" s="6" t="s">
        <v>25</v>
      </c>
      <c r="E57" s="7"/>
      <c r="F57" s="7"/>
      <c r="G57" s="6">
        <v>0</v>
      </c>
      <c r="H57" s="6"/>
      <c r="I57" s="6">
        <f t="shared" si="1"/>
        <v>0</v>
      </c>
    </row>
    <row r="58" spans="1:9" x14ac:dyDescent="0.3">
      <c r="A58" s="6"/>
      <c r="B58" s="6"/>
      <c r="C58" s="13" t="s">
        <v>88</v>
      </c>
      <c r="D58" s="6" t="s">
        <v>89</v>
      </c>
      <c r="E58" s="7"/>
      <c r="F58" s="7"/>
      <c r="G58" s="6">
        <v>0</v>
      </c>
      <c r="H58" s="6"/>
      <c r="I58" s="6">
        <f t="shared" si="1"/>
        <v>0</v>
      </c>
    </row>
    <row r="59" spans="1:9" x14ac:dyDescent="0.3">
      <c r="C59" s="8" t="s">
        <v>90</v>
      </c>
      <c r="H59" s="8">
        <v>75</v>
      </c>
    </row>
    <row r="60" spans="1:9" x14ac:dyDescent="0.3">
      <c r="C60" s="8" t="s">
        <v>91</v>
      </c>
      <c r="H60" s="8">
        <v>35</v>
      </c>
    </row>
    <row r="1048576" spans="9:9" x14ac:dyDescent="0.3">
      <c r="I1048576" s="8">
        <f>SUM(I1:I1048575)</f>
        <v>2379</v>
      </c>
    </row>
  </sheetData>
  <autoFilter ref="A2:I58" xr:uid="{00000000-0001-0000-0100-000000000000}">
    <sortState xmlns:xlrd2="http://schemas.microsoft.com/office/spreadsheetml/2017/richdata2" ref="A3:I58">
      <sortCondition descending="1" ref="I2:I58"/>
    </sortState>
  </autoFilter>
  <sortState xmlns:xlrd2="http://schemas.microsoft.com/office/spreadsheetml/2017/richdata2" ref="C3:I60">
    <sortCondition descending="1" ref="I3:I60"/>
  </sortState>
  <pageMargins left="0.7" right="0.7" top="0.75" bottom="0.75" header="0.3" footer="0.3"/>
  <pageSetup paperSize="9" orientation="landscape" horizontalDpi="4294967293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21"/>
  <sheetViews>
    <sheetView zoomScale="80" zoomScaleNormal="80" workbookViewId="0">
      <selection activeCell="I7" sqref="I7"/>
    </sheetView>
  </sheetViews>
  <sheetFormatPr defaultRowHeight="18" x14ac:dyDescent="0.3"/>
  <cols>
    <col min="1" max="1" width="11.44140625" style="8" bestFit="1" customWidth="1"/>
    <col min="2" max="2" width="0" style="8" hidden="1" customWidth="1"/>
    <col min="3" max="3" width="26" style="8" bestFit="1" customWidth="1"/>
    <col min="4" max="4" width="32.6640625" style="8" bestFit="1" customWidth="1"/>
    <col min="5" max="9" width="10.5546875" style="8" customWidth="1"/>
  </cols>
  <sheetData>
    <row r="1" spans="1:9" x14ac:dyDescent="0.3">
      <c r="A1" s="8" t="s">
        <v>92</v>
      </c>
    </row>
    <row r="2" spans="1:9" x14ac:dyDescent="0.3">
      <c r="A2" s="6" t="s">
        <v>8</v>
      </c>
      <c r="B2" s="6"/>
      <c r="C2" s="13" t="s">
        <v>9</v>
      </c>
      <c r="D2" s="13" t="s">
        <v>10</v>
      </c>
      <c r="E2" s="13" t="s">
        <v>11</v>
      </c>
      <c r="F2" s="13" t="s">
        <v>12</v>
      </c>
      <c r="G2" s="13" t="s">
        <v>13</v>
      </c>
      <c r="H2" s="13" t="s">
        <v>14</v>
      </c>
      <c r="I2" s="13" t="s">
        <v>15</v>
      </c>
    </row>
    <row r="3" spans="1:9" x14ac:dyDescent="0.3">
      <c r="A3" s="6">
        <v>1</v>
      </c>
      <c r="B3" s="6"/>
      <c r="C3" s="13" t="s">
        <v>93</v>
      </c>
      <c r="D3" s="13" t="s">
        <v>17</v>
      </c>
      <c r="E3" s="13">
        <v>75</v>
      </c>
      <c r="F3" s="13">
        <v>75</v>
      </c>
      <c r="G3" s="13">
        <v>75</v>
      </c>
      <c r="H3" s="13">
        <v>75</v>
      </c>
      <c r="I3" s="13">
        <f t="shared" ref="I3:I21" si="0">SUM(E3:H3)</f>
        <v>300</v>
      </c>
    </row>
    <row r="4" spans="1:9" x14ac:dyDescent="0.3">
      <c r="A4" s="6">
        <v>2</v>
      </c>
      <c r="B4" s="6"/>
      <c r="C4" s="13" t="s">
        <v>94</v>
      </c>
      <c r="D4" s="13" t="s">
        <v>17</v>
      </c>
      <c r="E4" s="13">
        <v>56</v>
      </c>
      <c r="F4" s="13">
        <v>65</v>
      </c>
      <c r="G4" s="13">
        <v>35</v>
      </c>
      <c r="H4" s="13">
        <v>56</v>
      </c>
      <c r="I4" s="13">
        <f t="shared" si="0"/>
        <v>212</v>
      </c>
    </row>
    <row r="5" spans="1:9" x14ac:dyDescent="0.3">
      <c r="A5" s="6">
        <v>3</v>
      </c>
      <c r="B5" s="6"/>
      <c r="C5" s="13" t="s">
        <v>95</v>
      </c>
      <c r="D5" s="13" t="s">
        <v>25</v>
      </c>
      <c r="E5" s="13">
        <v>35</v>
      </c>
      <c r="F5" s="13">
        <v>56</v>
      </c>
      <c r="G5" s="13">
        <v>30</v>
      </c>
      <c r="H5" s="13">
        <v>48</v>
      </c>
      <c r="I5" s="13">
        <f t="shared" si="0"/>
        <v>169</v>
      </c>
    </row>
    <row r="6" spans="1:9" x14ac:dyDescent="0.3">
      <c r="A6" s="6">
        <v>4</v>
      </c>
      <c r="B6" s="6"/>
      <c r="C6" s="13" t="s">
        <v>96</v>
      </c>
      <c r="D6" s="13" t="s">
        <v>97</v>
      </c>
      <c r="E6" s="13">
        <v>48</v>
      </c>
      <c r="F6" s="7"/>
      <c r="G6" s="13">
        <v>65</v>
      </c>
      <c r="H6" s="13"/>
      <c r="I6" s="13">
        <f t="shared" si="0"/>
        <v>113</v>
      </c>
    </row>
    <row r="7" spans="1:9" x14ac:dyDescent="0.3">
      <c r="A7" s="6">
        <v>5</v>
      </c>
      <c r="B7" s="6"/>
      <c r="C7" s="13" t="s">
        <v>98</v>
      </c>
      <c r="D7" s="13" t="s">
        <v>17</v>
      </c>
      <c r="E7" s="13">
        <v>41</v>
      </c>
      <c r="F7" s="13">
        <v>48</v>
      </c>
      <c r="G7" s="13">
        <v>21</v>
      </c>
      <c r="H7" s="13"/>
      <c r="I7" s="13">
        <f t="shared" si="0"/>
        <v>110</v>
      </c>
    </row>
    <row r="8" spans="1:9" x14ac:dyDescent="0.3">
      <c r="A8" s="6">
        <v>6</v>
      </c>
      <c r="B8" s="6"/>
      <c r="C8" s="13" t="s">
        <v>99</v>
      </c>
      <c r="D8" s="13" t="s">
        <v>17</v>
      </c>
      <c r="E8" s="13">
        <v>30</v>
      </c>
      <c r="F8" s="13">
        <v>30</v>
      </c>
      <c r="G8" s="13">
        <v>20</v>
      </c>
      <c r="H8" s="13"/>
      <c r="I8" s="13">
        <f t="shared" si="0"/>
        <v>80</v>
      </c>
    </row>
    <row r="9" spans="1:9" x14ac:dyDescent="0.3">
      <c r="A9" s="6">
        <v>7</v>
      </c>
      <c r="B9" s="6"/>
      <c r="C9" s="13" t="s">
        <v>100</v>
      </c>
      <c r="D9" s="13" t="s">
        <v>50</v>
      </c>
      <c r="E9" s="13">
        <v>26</v>
      </c>
      <c r="F9" s="13">
        <v>41</v>
      </c>
      <c r="G9" s="7"/>
      <c r="H9" s="13"/>
      <c r="I9" s="13">
        <f t="shared" si="0"/>
        <v>67</v>
      </c>
    </row>
    <row r="10" spans="1:9" x14ac:dyDescent="0.3">
      <c r="A10" s="6">
        <v>8</v>
      </c>
      <c r="B10" s="6"/>
      <c r="C10" s="13" t="s">
        <v>101</v>
      </c>
      <c r="D10" s="13" t="s">
        <v>25</v>
      </c>
      <c r="E10" s="13">
        <v>65</v>
      </c>
      <c r="F10" s="7"/>
      <c r="G10" s="7"/>
      <c r="H10" s="13"/>
      <c r="I10" s="13">
        <f t="shared" si="0"/>
        <v>65</v>
      </c>
    </row>
    <row r="11" spans="1:9" x14ac:dyDescent="0.3">
      <c r="A11" s="6">
        <v>9</v>
      </c>
      <c r="B11" s="6"/>
      <c r="C11" s="13" t="s">
        <v>102</v>
      </c>
      <c r="D11" s="13" t="s">
        <v>85</v>
      </c>
      <c r="E11" s="7"/>
      <c r="F11" s="7"/>
      <c r="G11" s="13">
        <v>56</v>
      </c>
      <c r="H11" s="13"/>
      <c r="I11" s="13">
        <f t="shared" si="0"/>
        <v>56</v>
      </c>
    </row>
    <row r="12" spans="1:9" x14ac:dyDescent="0.3">
      <c r="A12" s="6">
        <v>10</v>
      </c>
      <c r="B12" s="6"/>
      <c r="C12" s="13" t="s">
        <v>103</v>
      </c>
      <c r="D12" s="13" t="s">
        <v>85</v>
      </c>
      <c r="E12" s="7"/>
      <c r="F12" s="7"/>
      <c r="G12" s="13">
        <v>48</v>
      </c>
      <c r="H12" s="13"/>
      <c r="I12" s="13">
        <f t="shared" si="0"/>
        <v>48</v>
      </c>
    </row>
    <row r="13" spans="1:9" x14ac:dyDescent="0.3">
      <c r="A13" s="6">
        <v>11</v>
      </c>
      <c r="B13" s="6"/>
      <c r="C13" s="13" t="s">
        <v>104</v>
      </c>
      <c r="D13" s="13" t="s">
        <v>57</v>
      </c>
      <c r="E13" s="7"/>
      <c r="F13" s="7"/>
      <c r="G13" s="13">
        <v>41</v>
      </c>
      <c r="H13" s="13"/>
      <c r="I13" s="13">
        <f t="shared" si="0"/>
        <v>41</v>
      </c>
    </row>
    <row r="14" spans="1:9" x14ac:dyDescent="0.3">
      <c r="A14" s="6">
        <v>12</v>
      </c>
      <c r="B14" s="6"/>
      <c r="C14" s="13" t="s">
        <v>105</v>
      </c>
      <c r="D14" s="13" t="s">
        <v>54</v>
      </c>
      <c r="E14" s="7"/>
      <c r="F14" s="13">
        <v>35</v>
      </c>
      <c r="G14" s="7"/>
      <c r="H14" s="13"/>
      <c r="I14" s="13">
        <f t="shared" si="0"/>
        <v>35</v>
      </c>
    </row>
    <row r="15" spans="1:9" x14ac:dyDescent="0.3">
      <c r="A15" s="6">
        <v>13</v>
      </c>
      <c r="B15" s="6"/>
      <c r="C15" s="13" t="s">
        <v>106</v>
      </c>
      <c r="D15" s="13" t="s">
        <v>107</v>
      </c>
      <c r="E15" s="7"/>
      <c r="F15" s="7"/>
      <c r="G15" s="13">
        <v>26</v>
      </c>
      <c r="H15" s="13"/>
      <c r="I15" s="13">
        <f t="shared" si="0"/>
        <v>26</v>
      </c>
    </row>
    <row r="16" spans="1:9" x14ac:dyDescent="0.3">
      <c r="A16" s="6">
        <v>14</v>
      </c>
      <c r="B16" s="6"/>
      <c r="C16" s="13" t="s">
        <v>108</v>
      </c>
      <c r="D16" s="13" t="s">
        <v>76</v>
      </c>
      <c r="E16" s="13">
        <v>23</v>
      </c>
      <c r="F16" s="7"/>
      <c r="G16" s="7"/>
      <c r="H16" s="13"/>
      <c r="I16" s="13">
        <f t="shared" si="0"/>
        <v>23</v>
      </c>
    </row>
    <row r="17" spans="1:9" x14ac:dyDescent="0.3">
      <c r="A17" s="6">
        <v>16</v>
      </c>
      <c r="B17" s="6"/>
      <c r="C17" s="13" t="s">
        <v>109</v>
      </c>
      <c r="D17" s="13" t="s">
        <v>76</v>
      </c>
      <c r="E17" s="7"/>
      <c r="F17" s="7"/>
      <c r="G17" s="13">
        <v>23</v>
      </c>
      <c r="H17" s="13"/>
      <c r="I17" s="13">
        <f t="shared" si="0"/>
        <v>23</v>
      </c>
    </row>
    <row r="18" spans="1:9" x14ac:dyDescent="0.3">
      <c r="A18" s="6">
        <v>17</v>
      </c>
      <c r="B18" s="6"/>
      <c r="C18" s="13" t="s">
        <v>110</v>
      </c>
      <c r="D18" s="13" t="s">
        <v>76</v>
      </c>
      <c r="E18" s="13">
        <v>21</v>
      </c>
      <c r="F18" s="7"/>
      <c r="G18" s="7"/>
      <c r="H18" s="13"/>
      <c r="I18" s="13">
        <f t="shared" si="0"/>
        <v>21</v>
      </c>
    </row>
    <row r="19" spans="1:9" x14ac:dyDescent="0.3">
      <c r="A19" s="6">
        <v>18</v>
      </c>
      <c r="B19" s="6"/>
      <c r="C19" s="13" t="s">
        <v>111</v>
      </c>
      <c r="D19" s="13" t="s">
        <v>17</v>
      </c>
      <c r="E19" s="7"/>
      <c r="F19" s="7"/>
      <c r="G19" s="13">
        <v>19</v>
      </c>
      <c r="H19" s="13"/>
      <c r="I19" s="13">
        <f t="shared" si="0"/>
        <v>19</v>
      </c>
    </row>
    <row r="20" spans="1:9" x14ac:dyDescent="0.3">
      <c r="A20" s="6">
        <v>19</v>
      </c>
      <c r="B20" s="6"/>
      <c r="C20" s="13" t="s">
        <v>112</v>
      </c>
      <c r="D20" s="13" t="s">
        <v>85</v>
      </c>
      <c r="E20" s="7"/>
      <c r="F20" s="7"/>
      <c r="G20" s="7"/>
      <c r="H20" s="13"/>
      <c r="I20" s="13">
        <f t="shared" si="0"/>
        <v>0</v>
      </c>
    </row>
    <row r="21" spans="1:9" x14ac:dyDescent="0.3">
      <c r="A21" s="6">
        <v>20</v>
      </c>
      <c r="B21" s="6"/>
      <c r="C21" s="13" t="s">
        <v>113</v>
      </c>
      <c r="D21" s="13" t="s">
        <v>36</v>
      </c>
      <c r="E21" s="7"/>
      <c r="F21" s="7"/>
      <c r="G21" s="13">
        <v>0</v>
      </c>
      <c r="H21" s="13"/>
      <c r="I21" s="13">
        <f t="shared" si="0"/>
        <v>0</v>
      </c>
    </row>
  </sheetData>
  <sortState xmlns:xlrd2="http://schemas.microsoft.com/office/spreadsheetml/2017/richdata2" ref="C3:I13">
    <sortCondition descending="1" ref="I3:I13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20"/>
  <sheetViews>
    <sheetView tabSelected="1" zoomScale="80" zoomScaleNormal="80" workbookViewId="0">
      <selection activeCell="K17" sqref="K17"/>
    </sheetView>
  </sheetViews>
  <sheetFormatPr defaultRowHeight="18" x14ac:dyDescent="0.3"/>
  <cols>
    <col min="1" max="1" width="10.6640625" style="8" bestFit="1" customWidth="1"/>
    <col min="2" max="2" width="0" style="8" hidden="1" customWidth="1"/>
    <col min="3" max="3" width="33.33203125" style="8" bestFit="1" customWidth="1"/>
    <col min="4" max="4" width="25.88671875" style="8" bestFit="1" customWidth="1"/>
    <col min="5" max="9" width="13.6640625" style="8" customWidth="1"/>
  </cols>
  <sheetData>
    <row r="1" spans="1:9" x14ac:dyDescent="0.3">
      <c r="A1" s="8" t="s">
        <v>114</v>
      </c>
    </row>
    <row r="2" spans="1:9" x14ac:dyDescent="0.3">
      <c r="A2" s="6" t="s">
        <v>8</v>
      </c>
      <c r="B2" s="6"/>
      <c r="C2" s="6" t="s">
        <v>9</v>
      </c>
      <c r="D2" s="6" t="s">
        <v>10</v>
      </c>
      <c r="E2" s="6" t="s">
        <v>11</v>
      </c>
      <c r="F2" s="6" t="s">
        <v>12</v>
      </c>
      <c r="G2" s="6" t="s">
        <v>13</v>
      </c>
      <c r="H2" s="6" t="s">
        <v>14</v>
      </c>
      <c r="I2" s="6" t="s">
        <v>15</v>
      </c>
    </row>
    <row r="3" spans="1:9" x14ac:dyDescent="0.3">
      <c r="A3" s="6">
        <v>1</v>
      </c>
      <c r="B3" s="6"/>
      <c r="C3" s="13" t="s">
        <v>20</v>
      </c>
      <c r="D3" s="6" t="s">
        <v>21</v>
      </c>
      <c r="E3" s="13">
        <v>48</v>
      </c>
      <c r="F3" s="13">
        <v>75</v>
      </c>
      <c r="G3" s="13">
        <v>75</v>
      </c>
      <c r="H3" s="13">
        <v>41</v>
      </c>
      <c r="I3" s="6">
        <f t="shared" ref="I3:I20" si="0">SUM(E3:H3)</f>
        <v>239</v>
      </c>
    </row>
    <row r="4" spans="1:9" x14ac:dyDescent="0.3">
      <c r="A4" s="6">
        <v>2</v>
      </c>
      <c r="B4" s="6"/>
      <c r="C4" s="13" t="s">
        <v>18</v>
      </c>
      <c r="D4" s="6" t="s">
        <v>19</v>
      </c>
      <c r="E4" s="13">
        <v>75</v>
      </c>
      <c r="F4" s="7"/>
      <c r="G4" s="13">
        <v>65</v>
      </c>
      <c r="H4" s="13">
        <v>61</v>
      </c>
      <c r="I4" s="6">
        <f t="shared" si="0"/>
        <v>201</v>
      </c>
    </row>
    <row r="5" spans="1:9" x14ac:dyDescent="0.3">
      <c r="A5" s="6">
        <v>3</v>
      </c>
      <c r="B5" s="6"/>
      <c r="C5" s="13" t="s">
        <v>22</v>
      </c>
      <c r="D5" s="6" t="s">
        <v>19</v>
      </c>
      <c r="E5" s="13">
        <v>65</v>
      </c>
      <c r="F5" s="7"/>
      <c r="G5" s="13">
        <v>56</v>
      </c>
      <c r="H5" s="13">
        <v>61</v>
      </c>
      <c r="I5" s="6">
        <f t="shared" si="0"/>
        <v>182</v>
      </c>
    </row>
    <row r="6" spans="1:9" x14ac:dyDescent="0.3">
      <c r="A6" s="6">
        <v>4</v>
      </c>
      <c r="B6" s="6"/>
      <c r="C6" s="13" t="s">
        <v>34</v>
      </c>
      <c r="D6" s="6" t="s">
        <v>25</v>
      </c>
      <c r="E6" s="13">
        <v>35</v>
      </c>
      <c r="F6" s="13">
        <v>56</v>
      </c>
      <c r="G6" s="13">
        <v>35</v>
      </c>
      <c r="H6" s="7"/>
      <c r="I6" s="6">
        <f t="shared" si="0"/>
        <v>126</v>
      </c>
    </row>
    <row r="7" spans="1:9" x14ac:dyDescent="0.3">
      <c r="A7" s="6">
        <v>5</v>
      </c>
      <c r="B7" s="6"/>
      <c r="C7" s="13" t="s">
        <v>46</v>
      </c>
      <c r="D7" s="6" t="s">
        <v>25</v>
      </c>
      <c r="E7" s="13">
        <v>30</v>
      </c>
      <c r="F7" s="13">
        <v>48</v>
      </c>
      <c r="G7" s="13">
        <v>23</v>
      </c>
      <c r="H7" s="13">
        <v>21</v>
      </c>
      <c r="I7" s="6">
        <f t="shared" si="0"/>
        <v>122</v>
      </c>
    </row>
    <row r="8" spans="1:9" x14ac:dyDescent="0.3">
      <c r="A8" s="6">
        <v>6</v>
      </c>
      <c r="B8" s="6"/>
      <c r="C8" s="13" t="s">
        <v>42</v>
      </c>
      <c r="D8" s="6" t="s">
        <v>21</v>
      </c>
      <c r="E8" s="13">
        <v>0</v>
      </c>
      <c r="F8" s="13">
        <v>65</v>
      </c>
      <c r="G8" s="7"/>
      <c r="H8" s="13">
        <v>26</v>
      </c>
      <c r="I8" s="6">
        <f t="shared" si="0"/>
        <v>91</v>
      </c>
    </row>
    <row r="9" spans="1:9" x14ac:dyDescent="0.3">
      <c r="A9" s="6">
        <v>7</v>
      </c>
      <c r="B9" s="6"/>
      <c r="C9" s="13" t="s">
        <v>41</v>
      </c>
      <c r="D9" s="6" t="s">
        <v>21</v>
      </c>
      <c r="E9" s="13">
        <v>41</v>
      </c>
      <c r="F9" s="7"/>
      <c r="G9" s="13">
        <v>48</v>
      </c>
      <c r="H9" s="13"/>
      <c r="I9" s="6">
        <f t="shared" si="0"/>
        <v>89</v>
      </c>
    </row>
    <row r="10" spans="1:9" x14ac:dyDescent="0.3">
      <c r="A10" s="6">
        <v>8</v>
      </c>
      <c r="B10" s="6"/>
      <c r="C10" s="13" t="s">
        <v>51</v>
      </c>
      <c r="D10" s="6" t="s">
        <v>25</v>
      </c>
      <c r="E10" s="7"/>
      <c r="F10" s="13">
        <v>41</v>
      </c>
      <c r="G10" s="13">
        <v>26</v>
      </c>
      <c r="H10" s="13">
        <v>20</v>
      </c>
      <c r="I10" s="6">
        <f t="shared" si="0"/>
        <v>87</v>
      </c>
    </row>
    <row r="11" spans="1:9" x14ac:dyDescent="0.3">
      <c r="A11" s="6">
        <v>9</v>
      </c>
      <c r="B11" s="6"/>
      <c r="C11" s="13" t="s">
        <v>55</v>
      </c>
      <c r="D11" s="6" t="s">
        <v>17</v>
      </c>
      <c r="E11" s="7"/>
      <c r="F11" s="13">
        <v>35</v>
      </c>
      <c r="G11" s="13">
        <v>21</v>
      </c>
      <c r="H11" s="13">
        <v>19</v>
      </c>
      <c r="I11" s="6">
        <f t="shared" si="0"/>
        <v>75</v>
      </c>
    </row>
    <row r="12" spans="1:9" x14ac:dyDescent="0.3">
      <c r="A12" s="6">
        <v>10</v>
      </c>
      <c r="B12" s="6"/>
      <c r="C12" s="6" t="s">
        <v>170</v>
      </c>
      <c r="D12" s="6" t="s">
        <v>171</v>
      </c>
      <c r="E12" s="6"/>
      <c r="F12" s="6"/>
      <c r="G12" s="6"/>
      <c r="H12" s="6">
        <v>75</v>
      </c>
      <c r="I12" s="6">
        <f t="shared" si="0"/>
        <v>75</v>
      </c>
    </row>
    <row r="13" spans="1:9" x14ac:dyDescent="0.3">
      <c r="A13" s="6">
        <v>11</v>
      </c>
      <c r="B13" s="6"/>
      <c r="C13" s="13" t="s">
        <v>62</v>
      </c>
      <c r="D13" s="6" t="s">
        <v>21</v>
      </c>
      <c r="E13" s="7"/>
      <c r="F13" s="7"/>
      <c r="G13" s="13">
        <v>41</v>
      </c>
      <c r="H13" s="13">
        <v>30</v>
      </c>
      <c r="I13" s="6">
        <f t="shared" si="0"/>
        <v>71</v>
      </c>
    </row>
    <row r="14" spans="1:9" x14ac:dyDescent="0.3">
      <c r="A14" s="6">
        <v>12</v>
      </c>
      <c r="B14" s="6"/>
      <c r="C14" s="13" t="s">
        <v>43</v>
      </c>
      <c r="D14" s="6" t="s">
        <v>44</v>
      </c>
      <c r="E14" s="13">
        <v>56</v>
      </c>
      <c r="F14" s="7"/>
      <c r="G14" s="7"/>
      <c r="H14" s="13"/>
      <c r="I14" s="6">
        <f t="shared" si="0"/>
        <v>56</v>
      </c>
    </row>
    <row r="15" spans="1:9" x14ac:dyDescent="0.3">
      <c r="A15" s="6">
        <v>13</v>
      </c>
      <c r="B15" s="6"/>
      <c r="C15" s="13" t="s">
        <v>115</v>
      </c>
      <c r="D15" s="6" t="s">
        <v>44</v>
      </c>
      <c r="E15" s="7"/>
      <c r="F15" s="7"/>
      <c r="G15" s="7"/>
      <c r="H15" s="13">
        <v>48</v>
      </c>
      <c r="I15" s="6">
        <f t="shared" si="0"/>
        <v>48</v>
      </c>
    </row>
    <row r="16" spans="1:9" x14ac:dyDescent="0.3">
      <c r="A16" s="6">
        <v>14</v>
      </c>
      <c r="C16" s="6" t="s">
        <v>172</v>
      </c>
      <c r="D16" s="6" t="s">
        <v>25</v>
      </c>
      <c r="E16" s="6"/>
      <c r="F16" s="6"/>
      <c r="G16" s="6"/>
      <c r="H16" s="6">
        <v>35</v>
      </c>
      <c r="I16" s="6">
        <f t="shared" si="0"/>
        <v>35</v>
      </c>
    </row>
    <row r="17" spans="1:9" x14ac:dyDescent="0.3">
      <c r="A17" s="6">
        <v>15</v>
      </c>
      <c r="C17" s="13" t="s">
        <v>65</v>
      </c>
      <c r="D17" s="6" t="s">
        <v>21</v>
      </c>
      <c r="E17" s="7"/>
      <c r="F17" s="7"/>
      <c r="G17" s="13">
        <v>30</v>
      </c>
      <c r="H17" s="13"/>
      <c r="I17" s="6">
        <f t="shared" si="0"/>
        <v>30</v>
      </c>
    </row>
    <row r="18" spans="1:9" x14ac:dyDescent="0.3">
      <c r="A18" s="6">
        <v>16</v>
      </c>
      <c r="C18" s="6" t="s">
        <v>175</v>
      </c>
      <c r="D18" s="6" t="s">
        <v>25</v>
      </c>
      <c r="E18" s="6"/>
      <c r="F18" s="6"/>
      <c r="G18" s="6"/>
      <c r="H18" s="6">
        <v>23</v>
      </c>
      <c r="I18" s="6">
        <f t="shared" si="0"/>
        <v>23</v>
      </c>
    </row>
    <row r="19" spans="1:9" x14ac:dyDescent="0.3">
      <c r="A19" s="6">
        <v>17</v>
      </c>
      <c r="C19" s="6" t="s">
        <v>173</v>
      </c>
      <c r="D19" s="6" t="s">
        <v>176</v>
      </c>
      <c r="E19" s="6"/>
      <c r="F19" s="6"/>
      <c r="G19" s="6"/>
      <c r="H19" s="6">
        <v>18</v>
      </c>
      <c r="I19" s="6">
        <f t="shared" si="0"/>
        <v>18</v>
      </c>
    </row>
    <row r="20" spans="1:9" x14ac:dyDescent="0.3">
      <c r="A20" s="6">
        <v>18</v>
      </c>
      <c r="C20" s="6" t="s">
        <v>174</v>
      </c>
      <c r="D20" s="6" t="s">
        <v>25</v>
      </c>
      <c r="E20" s="6"/>
      <c r="F20" s="6"/>
      <c r="G20" s="6"/>
      <c r="H20" s="6">
        <v>17</v>
      </c>
      <c r="I20" s="6">
        <f t="shared" si="0"/>
        <v>17</v>
      </c>
    </row>
  </sheetData>
  <autoFilter ref="C2:I15" xr:uid="{00000000-0001-0000-0300-000000000000}">
    <sortState xmlns:xlrd2="http://schemas.microsoft.com/office/spreadsheetml/2017/richdata2" ref="C3:I15">
      <sortCondition descending="1" ref="I2:I15"/>
    </sortState>
  </autoFilter>
  <sortState xmlns:xlrd2="http://schemas.microsoft.com/office/spreadsheetml/2017/richdata2" ref="C3:I20">
    <sortCondition descending="1" ref="I3:I20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5"/>
  <sheetViews>
    <sheetView zoomScale="80" zoomScaleNormal="80" workbookViewId="0">
      <selection activeCell="H6" sqref="H6"/>
    </sheetView>
  </sheetViews>
  <sheetFormatPr defaultRowHeight="18" x14ac:dyDescent="0.3"/>
  <cols>
    <col min="1" max="1" width="10.6640625" style="8" bestFit="1" customWidth="1"/>
    <col min="2" max="2" width="0" style="8" hidden="1" customWidth="1"/>
    <col min="3" max="3" width="24.109375" style="8" bestFit="1" customWidth="1"/>
    <col min="4" max="4" width="24.6640625" style="8" bestFit="1" customWidth="1"/>
    <col min="5" max="9" width="13.6640625" style="8" customWidth="1"/>
  </cols>
  <sheetData>
    <row r="1" spans="1:9" x14ac:dyDescent="0.3">
      <c r="A1" s="8" t="s">
        <v>116</v>
      </c>
    </row>
    <row r="2" spans="1:9" x14ac:dyDescent="0.3">
      <c r="A2" s="6" t="s">
        <v>8</v>
      </c>
      <c r="B2" s="6"/>
      <c r="C2" s="6" t="s">
        <v>9</v>
      </c>
      <c r="D2" s="6" t="s">
        <v>10</v>
      </c>
      <c r="E2" s="6" t="s">
        <v>11</v>
      </c>
      <c r="F2" s="6" t="s">
        <v>12</v>
      </c>
      <c r="G2" s="6" t="s">
        <v>13</v>
      </c>
      <c r="H2" s="6" t="s">
        <v>14</v>
      </c>
      <c r="I2" s="6" t="s">
        <v>15</v>
      </c>
    </row>
    <row r="3" spans="1:9" x14ac:dyDescent="0.3">
      <c r="A3" s="6">
        <v>1</v>
      </c>
      <c r="B3" s="6"/>
      <c r="C3" s="13" t="s">
        <v>117</v>
      </c>
      <c r="D3" s="13" t="s">
        <v>17</v>
      </c>
      <c r="E3" s="13">
        <v>65</v>
      </c>
      <c r="F3" s="13">
        <v>75</v>
      </c>
      <c r="G3" s="13">
        <v>75</v>
      </c>
      <c r="H3" s="13">
        <v>65</v>
      </c>
      <c r="I3" s="6">
        <f>SUM(E3:H3)</f>
        <v>280</v>
      </c>
    </row>
    <row r="4" spans="1:9" x14ac:dyDescent="0.3">
      <c r="A4" s="6">
        <v>2</v>
      </c>
      <c r="B4" s="6"/>
      <c r="C4" s="17" t="s">
        <v>101</v>
      </c>
      <c r="D4" s="17" t="s">
        <v>25</v>
      </c>
      <c r="E4" s="17">
        <v>75</v>
      </c>
      <c r="F4" s="16"/>
      <c r="G4" s="7"/>
      <c r="H4" s="13">
        <v>56</v>
      </c>
      <c r="I4" s="6">
        <f>SUM(E4:H4)</f>
        <v>131</v>
      </c>
    </row>
    <row r="5" spans="1:9" x14ac:dyDescent="0.3">
      <c r="A5" s="6">
        <v>3</v>
      </c>
      <c r="B5" s="6"/>
      <c r="C5" s="6" t="s">
        <v>118</v>
      </c>
      <c r="D5" s="6" t="s">
        <v>119</v>
      </c>
      <c r="E5" s="6"/>
      <c r="F5" s="6"/>
      <c r="G5" s="7"/>
      <c r="H5" s="13">
        <v>75</v>
      </c>
      <c r="I5" s="6">
        <v>75</v>
      </c>
    </row>
  </sheetData>
  <sortState xmlns:xlrd2="http://schemas.microsoft.com/office/spreadsheetml/2017/richdata2" ref="C3:I5">
    <sortCondition descending="1" ref="I3:I5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27"/>
  <sheetViews>
    <sheetView zoomScale="80" zoomScaleNormal="80" workbookViewId="0">
      <selection activeCell="L11" sqref="L11"/>
    </sheetView>
  </sheetViews>
  <sheetFormatPr defaultRowHeight="14.4" x14ac:dyDescent="0.3"/>
  <cols>
    <col min="2" max="2" width="0" hidden="1" customWidth="1"/>
    <col min="3" max="3" width="29.109375" bestFit="1" customWidth="1"/>
    <col min="4" max="4" width="34.44140625" bestFit="1" customWidth="1"/>
    <col min="5" max="9" width="13.6640625" customWidth="1"/>
  </cols>
  <sheetData>
    <row r="1" spans="1:9" ht="18" x14ac:dyDescent="0.3">
      <c r="A1" s="8" t="s">
        <v>120</v>
      </c>
      <c r="B1" s="8"/>
      <c r="C1" s="8"/>
      <c r="D1" s="8"/>
      <c r="E1" s="8"/>
      <c r="F1" s="8"/>
      <c r="G1" s="8"/>
      <c r="H1" s="8"/>
      <c r="I1" s="8"/>
    </row>
    <row r="2" spans="1:9" ht="18" x14ac:dyDescent="0.3">
      <c r="A2" s="6" t="s">
        <v>8</v>
      </c>
      <c r="B2" s="6"/>
      <c r="C2" s="6" t="s">
        <v>9</v>
      </c>
      <c r="D2" s="6" t="s">
        <v>10</v>
      </c>
      <c r="E2" s="6" t="s">
        <v>11</v>
      </c>
      <c r="F2" s="6" t="s">
        <v>12</v>
      </c>
      <c r="G2" s="6" t="s">
        <v>13</v>
      </c>
      <c r="H2" s="6" t="s">
        <v>14</v>
      </c>
      <c r="I2" s="6" t="s">
        <v>15</v>
      </c>
    </row>
    <row r="3" spans="1:9" ht="18" x14ac:dyDescent="0.3">
      <c r="A3" s="6">
        <v>1</v>
      </c>
      <c r="B3" s="6"/>
      <c r="C3" s="13" t="s">
        <v>16</v>
      </c>
      <c r="D3" s="6" t="s">
        <v>17</v>
      </c>
      <c r="E3" s="13">
        <v>75</v>
      </c>
      <c r="F3" s="13">
        <v>75</v>
      </c>
      <c r="G3" s="13">
        <v>56</v>
      </c>
      <c r="H3" s="13">
        <v>70</v>
      </c>
      <c r="I3" s="6">
        <f t="shared" ref="I3:I27" si="0">SUM(E3:H3)</f>
        <v>276</v>
      </c>
    </row>
    <row r="4" spans="1:9" ht="18" x14ac:dyDescent="0.3">
      <c r="A4" s="6">
        <v>2</v>
      </c>
      <c r="B4" s="6"/>
      <c r="C4" s="13" t="s">
        <v>23</v>
      </c>
      <c r="D4" s="6" t="s">
        <v>17</v>
      </c>
      <c r="E4" s="13">
        <v>0</v>
      </c>
      <c r="F4" s="13">
        <v>56</v>
      </c>
      <c r="G4" s="13">
        <v>75</v>
      </c>
      <c r="H4" s="13">
        <v>35</v>
      </c>
      <c r="I4" s="6">
        <f t="shared" si="0"/>
        <v>166</v>
      </c>
    </row>
    <row r="5" spans="1:9" ht="18" x14ac:dyDescent="0.3">
      <c r="A5" s="6">
        <v>3</v>
      </c>
      <c r="B5" s="6"/>
      <c r="C5" s="13" t="s">
        <v>31</v>
      </c>
      <c r="D5" s="6" t="s">
        <v>32</v>
      </c>
      <c r="E5" s="13">
        <v>56</v>
      </c>
      <c r="F5" s="7"/>
      <c r="G5" s="13">
        <v>48</v>
      </c>
      <c r="H5" s="13">
        <v>41</v>
      </c>
      <c r="I5" s="6">
        <f t="shared" si="0"/>
        <v>145</v>
      </c>
    </row>
    <row r="6" spans="1:9" ht="18" x14ac:dyDescent="0.3">
      <c r="A6" s="6">
        <v>4</v>
      </c>
      <c r="B6" s="6"/>
      <c r="C6" s="13" t="s">
        <v>26</v>
      </c>
      <c r="D6" s="6" t="s">
        <v>21</v>
      </c>
      <c r="E6" s="13">
        <v>48</v>
      </c>
      <c r="F6" s="13">
        <v>65</v>
      </c>
      <c r="G6" s="7"/>
      <c r="H6" s="13">
        <v>26</v>
      </c>
      <c r="I6" s="6">
        <f t="shared" si="0"/>
        <v>139</v>
      </c>
    </row>
    <row r="7" spans="1:9" ht="18" x14ac:dyDescent="0.3">
      <c r="A7" s="6">
        <v>5</v>
      </c>
      <c r="B7" s="6"/>
      <c r="C7" s="13" t="s">
        <v>27</v>
      </c>
      <c r="D7" s="6" t="s">
        <v>21</v>
      </c>
      <c r="E7" s="13">
        <v>23</v>
      </c>
      <c r="F7" s="13">
        <v>41</v>
      </c>
      <c r="G7" s="13">
        <v>26</v>
      </c>
      <c r="H7" s="13">
        <v>48</v>
      </c>
      <c r="I7" s="6">
        <f t="shared" si="0"/>
        <v>138</v>
      </c>
    </row>
    <row r="8" spans="1:9" ht="18" x14ac:dyDescent="0.3">
      <c r="A8" s="6">
        <v>6</v>
      </c>
      <c r="B8" s="6"/>
      <c r="C8" s="13" t="s">
        <v>24</v>
      </c>
      <c r="D8" s="6" t="s">
        <v>25</v>
      </c>
      <c r="E8" s="13">
        <v>33</v>
      </c>
      <c r="F8" s="18"/>
      <c r="G8" s="13">
        <v>30</v>
      </c>
      <c r="H8" s="13">
        <v>70</v>
      </c>
      <c r="I8" s="6">
        <f t="shared" si="0"/>
        <v>133</v>
      </c>
    </row>
    <row r="9" spans="1:9" ht="18" x14ac:dyDescent="0.3">
      <c r="A9" s="6">
        <v>7</v>
      </c>
      <c r="B9" s="6"/>
      <c r="C9" s="13" t="s">
        <v>28</v>
      </c>
      <c r="D9" s="6" t="s">
        <v>29</v>
      </c>
      <c r="E9" s="13">
        <v>41</v>
      </c>
      <c r="F9" s="7"/>
      <c r="G9" s="13">
        <v>35</v>
      </c>
      <c r="H9" s="13">
        <v>56</v>
      </c>
      <c r="I9" s="6">
        <f t="shared" si="0"/>
        <v>132</v>
      </c>
    </row>
    <row r="10" spans="1:9" ht="18" x14ac:dyDescent="0.3">
      <c r="A10" s="6">
        <v>8</v>
      </c>
      <c r="B10" s="6"/>
      <c r="C10" s="13" t="s">
        <v>30</v>
      </c>
      <c r="D10" s="6" t="s">
        <v>17</v>
      </c>
      <c r="E10" s="13">
        <v>33</v>
      </c>
      <c r="F10" s="13">
        <v>35</v>
      </c>
      <c r="G10" s="13">
        <v>41</v>
      </c>
      <c r="H10" s="13">
        <v>17</v>
      </c>
      <c r="I10" s="6">
        <f t="shared" si="0"/>
        <v>126</v>
      </c>
    </row>
    <row r="11" spans="1:9" ht="18" x14ac:dyDescent="0.3">
      <c r="A11" s="6">
        <v>9</v>
      </c>
      <c r="B11" s="6"/>
      <c r="C11" s="13" t="s">
        <v>33</v>
      </c>
      <c r="D11" s="6" t="s">
        <v>29</v>
      </c>
      <c r="E11" s="13">
        <v>26</v>
      </c>
      <c r="F11" s="13">
        <v>48</v>
      </c>
      <c r="G11" s="13">
        <v>19</v>
      </c>
      <c r="H11" s="13">
        <v>15</v>
      </c>
      <c r="I11" s="6">
        <f t="shared" si="0"/>
        <v>108</v>
      </c>
    </row>
    <row r="12" spans="1:9" ht="18" x14ac:dyDescent="0.3">
      <c r="A12" s="6">
        <v>10</v>
      </c>
      <c r="B12" s="6"/>
      <c r="C12" s="13" t="s">
        <v>35</v>
      </c>
      <c r="D12" s="6" t="s">
        <v>36</v>
      </c>
      <c r="E12" s="7"/>
      <c r="F12" s="7"/>
      <c r="G12" s="13">
        <v>65</v>
      </c>
      <c r="H12" s="13">
        <v>30</v>
      </c>
      <c r="I12" s="6">
        <f t="shared" si="0"/>
        <v>95</v>
      </c>
    </row>
    <row r="13" spans="1:9" ht="18" x14ac:dyDescent="0.3">
      <c r="A13" s="6">
        <v>11</v>
      </c>
      <c r="B13" s="6"/>
      <c r="C13" s="13" t="s">
        <v>37</v>
      </c>
      <c r="D13" s="6" t="s">
        <v>38</v>
      </c>
      <c r="E13" s="13">
        <v>17</v>
      </c>
      <c r="F13" s="13">
        <v>30</v>
      </c>
      <c r="G13" s="13">
        <v>22</v>
      </c>
      <c r="H13" s="13">
        <v>20</v>
      </c>
      <c r="I13" s="6">
        <f t="shared" si="0"/>
        <v>89</v>
      </c>
    </row>
    <row r="14" spans="1:9" ht="18" x14ac:dyDescent="0.3">
      <c r="A14" s="6">
        <v>12</v>
      </c>
      <c r="B14" s="6"/>
      <c r="C14" s="13" t="s">
        <v>40</v>
      </c>
      <c r="D14" s="6" t="s">
        <v>17</v>
      </c>
      <c r="E14" s="13">
        <v>20</v>
      </c>
      <c r="F14" s="13">
        <v>26</v>
      </c>
      <c r="G14" s="13">
        <v>20</v>
      </c>
      <c r="H14" s="13">
        <v>22</v>
      </c>
      <c r="I14" s="6">
        <f t="shared" si="0"/>
        <v>88</v>
      </c>
    </row>
    <row r="15" spans="1:9" ht="18" x14ac:dyDescent="0.3">
      <c r="A15" s="6">
        <v>13</v>
      </c>
      <c r="B15" s="6"/>
      <c r="C15" s="13" t="s">
        <v>39</v>
      </c>
      <c r="D15" s="6" t="s">
        <v>17</v>
      </c>
      <c r="E15" s="13">
        <v>65</v>
      </c>
      <c r="F15" s="7"/>
      <c r="G15" s="7"/>
      <c r="H15" s="13">
        <v>18</v>
      </c>
      <c r="I15" s="6">
        <f t="shared" si="0"/>
        <v>83</v>
      </c>
    </row>
    <row r="16" spans="1:9" ht="18" x14ac:dyDescent="0.3">
      <c r="A16" s="6">
        <v>14</v>
      </c>
      <c r="B16" s="6"/>
      <c r="C16" s="13" t="s">
        <v>45</v>
      </c>
      <c r="D16" s="6" t="s">
        <v>38</v>
      </c>
      <c r="E16" s="13">
        <v>19</v>
      </c>
      <c r="F16" s="13">
        <v>23</v>
      </c>
      <c r="G16" s="13">
        <v>18</v>
      </c>
      <c r="H16" s="13">
        <v>14</v>
      </c>
      <c r="I16" s="6">
        <f t="shared" si="0"/>
        <v>74</v>
      </c>
    </row>
    <row r="17" spans="1:9" ht="18" x14ac:dyDescent="0.3">
      <c r="A17" s="6">
        <v>15</v>
      </c>
      <c r="B17" s="6"/>
      <c r="C17" s="13" t="s">
        <v>49</v>
      </c>
      <c r="D17" s="6" t="s">
        <v>50</v>
      </c>
      <c r="E17" s="13">
        <v>18</v>
      </c>
      <c r="F17" s="13">
        <v>21</v>
      </c>
      <c r="G17" s="7"/>
      <c r="H17" s="13">
        <v>22</v>
      </c>
      <c r="I17" s="6">
        <f t="shared" si="0"/>
        <v>61</v>
      </c>
    </row>
    <row r="18" spans="1:9" ht="18" x14ac:dyDescent="0.3">
      <c r="A18" s="6">
        <v>16</v>
      </c>
      <c r="B18" s="6"/>
      <c r="C18" s="6" t="s">
        <v>64</v>
      </c>
      <c r="D18" s="6" t="s">
        <v>21</v>
      </c>
      <c r="E18" s="13">
        <v>20</v>
      </c>
      <c r="F18" s="7"/>
      <c r="G18" s="7"/>
      <c r="H18" s="13">
        <v>19</v>
      </c>
      <c r="I18" s="6">
        <f t="shared" si="0"/>
        <v>39</v>
      </c>
    </row>
    <row r="19" spans="1:9" ht="18" x14ac:dyDescent="0.3">
      <c r="A19" s="6">
        <v>17</v>
      </c>
      <c r="B19" s="6"/>
      <c r="C19" s="13" t="s">
        <v>79</v>
      </c>
      <c r="D19" s="6" t="s">
        <v>17</v>
      </c>
      <c r="E19" s="7"/>
      <c r="F19" s="7"/>
      <c r="G19" s="13">
        <v>17</v>
      </c>
      <c r="H19" s="13">
        <v>12</v>
      </c>
      <c r="I19" s="6">
        <f t="shared" si="0"/>
        <v>29</v>
      </c>
    </row>
    <row r="20" spans="1:9" ht="18" x14ac:dyDescent="0.3">
      <c r="A20" s="6">
        <v>18</v>
      </c>
      <c r="B20" s="6"/>
      <c r="C20" s="13" t="s">
        <v>73</v>
      </c>
      <c r="D20" s="6" t="s">
        <v>36</v>
      </c>
      <c r="E20" s="13">
        <v>16</v>
      </c>
      <c r="F20" s="7"/>
      <c r="G20" s="7"/>
      <c r="H20" s="13">
        <v>11</v>
      </c>
      <c r="I20" s="6">
        <f t="shared" si="0"/>
        <v>27</v>
      </c>
    </row>
    <row r="21" spans="1:9" ht="18" x14ac:dyDescent="0.3">
      <c r="A21" s="6">
        <v>21</v>
      </c>
      <c r="B21" s="6"/>
      <c r="C21" s="13" t="s">
        <v>61</v>
      </c>
      <c r="D21" s="6" t="s">
        <v>17</v>
      </c>
      <c r="E21" s="7"/>
      <c r="F21" s="7"/>
      <c r="G21" s="13">
        <v>22</v>
      </c>
      <c r="H21" s="13"/>
      <c r="I21" s="6">
        <f t="shared" si="0"/>
        <v>22</v>
      </c>
    </row>
    <row r="22" spans="1:9" ht="18" x14ac:dyDescent="0.3">
      <c r="A22" s="6">
        <v>22</v>
      </c>
      <c r="B22" s="6"/>
      <c r="C22" s="13" t="s">
        <v>63</v>
      </c>
      <c r="D22" s="6" t="s">
        <v>29</v>
      </c>
      <c r="E22" s="13">
        <v>21</v>
      </c>
      <c r="F22" s="7"/>
      <c r="G22" s="7"/>
      <c r="H22" s="13"/>
      <c r="I22" s="6">
        <f t="shared" si="0"/>
        <v>21</v>
      </c>
    </row>
    <row r="23" spans="1:9" ht="18" x14ac:dyDescent="0.3">
      <c r="A23" s="6">
        <v>23</v>
      </c>
      <c r="B23" s="6"/>
      <c r="C23" s="13" t="s">
        <v>66</v>
      </c>
      <c r="D23" s="6" t="s">
        <v>67</v>
      </c>
      <c r="E23" s="7"/>
      <c r="F23" s="13">
        <v>20</v>
      </c>
      <c r="G23" s="7"/>
      <c r="H23" s="13"/>
      <c r="I23" s="6">
        <f t="shared" si="0"/>
        <v>20</v>
      </c>
    </row>
    <row r="24" spans="1:9" ht="18" x14ac:dyDescent="0.3">
      <c r="A24" s="6">
        <v>24</v>
      </c>
      <c r="B24" s="6"/>
      <c r="C24" s="13" t="s">
        <v>83</v>
      </c>
      <c r="D24" s="6" t="s">
        <v>76</v>
      </c>
      <c r="E24" s="7"/>
      <c r="F24" s="7"/>
      <c r="G24" s="13">
        <v>16</v>
      </c>
      <c r="H24" s="13"/>
      <c r="I24" s="6">
        <f t="shared" si="0"/>
        <v>16</v>
      </c>
    </row>
    <row r="25" spans="1:9" ht="18" x14ac:dyDescent="0.3">
      <c r="A25" s="6">
        <v>25</v>
      </c>
      <c r="B25" s="6"/>
      <c r="C25" s="13" t="s">
        <v>121</v>
      </c>
      <c r="D25" s="13"/>
      <c r="E25" s="13"/>
      <c r="F25" s="13"/>
      <c r="G25" s="13"/>
      <c r="H25" s="13">
        <v>16</v>
      </c>
      <c r="I25" s="13">
        <f t="shared" si="0"/>
        <v>16</v>
      </c>
    </row>
    <row r="26" spans="1:9" ht="18" x14ac:dyDescent="0.3">
      <c r="A26" s="19">
        <v>26</v>
      </c>
      <c r="C26" s="13" t="s">
        <v>122</v>
      </c>
      <c r="D26" s="13"/>
      <c r="E26" s="13"/>
      <c r="F26" s="13"/>
      <c r="G26" s="13"/>
      <c r="H26" s="13">
        <v>13</v>
      </c>
      <c r="I26" s="13">
        <f t="shared" si="0"/>
        <v>13</v>
      </c>
    </row>
    <row r="27" spans="1:9" ht="18" x14ac:dyDescent="0.3">
      <c r="A27" s="19">
        <v>27</v>
      </c>
      <c r="C27" s="13" t="s">
        <v>123</v>
      </c>
      <c r="D27" s="13"/>
      <c r="E27" s="13"/>
      <c r="F27" s="13"/>
      <c r="G27" s="13"/>
      <c r="H27" s="13">
        <v>10</v>
      </c>
      <c r="I27" s="13">
        <f t="shared" si="0"/>
        <v>10</v>
      </c>
    </row>
  </sheetData>
  <sortState xmlns:xlrd2="http://schemas.microsoft.com/office/spreadsheetml/2017/richdata2" ref="C3:I27">
    <sortCondition descending="1" ref="I3:I27"/>
  </sortState>
  <pageMargins left="0.7" right="0.7" top="0.75" bottom="0.75" header="0.3" footer="0.3"/>
  <pageSetup paperSize="9" orientation="portrait" horizontalDpi="4294967293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13"/>
  <sheetViews>
    <sheetView zoomScale="80" zoomScaleNormal="80" workbookViewId="0">
      <selection activeCell="I5" sqref="I5"/>
    </sheetView>
  </sheetViews>
  <sheetFormatPr defaultRowHeight="18" x14ac:dyDescent="0.3"/>
  <cols>
    <col min="1" max="1" width="14.6640625" style="8" bestFit="1" customWidth="1"/>
    <col min="2" max="2" width="0" style="8" hidden="1" customWidth="1"/>
    <col min="3" max="3" width="24.5546875" style="8" bestFit="1" customWidth="1"/>
    <col min="4" max="4" width="32.6640625" style="8" bestFit="1" customWidth="1"/>
    <col min="5" max="9" width="13.6640625" style="8" customWidth="1"/>
  </cols>
  <sheetData>
    <row r="1" spans="1:9" x14ac:dyDescent="0.3">
      <c r="A1" s="8" t="s">
        <v>124</v>
      </c>
    </row>
    <row r="2" spans="1:9" x14ac:dyDescent="0.3">
      <c r="A2" s="6" t="s">
        <v>8</v>
      </c>
      <c r="B2" s="6"/>
      <c r="C2" s="6" t="s">
        <v>9</v>
      </c>
      <c r="D2" s="6" t="s">
        <v>10</v>
      </c>
      <c r="E2" s="6" t="s">
        <v>11</v>
      </c>
      <c r="F2" s="6" t="s">
        <v>12</v>
      </c>
      <c r="G2" s="6" t="s">
        <v>13</v>
      </c>
      <c r="H2" s="6" t="s">
        <v>14</v>
      </c>
      <c r="I2" s="6" t="s">
        <v>15</v>
      </c>
    </row>
    <row r="3" spans="1:9" x14ac:dyDescent="0.3">
      <c r="A3" s="6">
        <v>1</v>
      </c>
      <c r="B3" s="6"/>
      <c r="C3" s="13" t="s">
        <v>93</v>
      </c>
      <c r="D3" s="13" t="s">
        <v>17</v>
      </c>
      <c r="E3" s="13">
        <v>75</v>
      </c>
      <c r="F3" s="13">
        <v>75</v>
      </c>
      <c r="G3" s="13">
        <v>75</v>
      </c>
      <c r="H3" s="13">
        <v>75</v>
      </c>
      <c r="I3" s="6">
        <f>SUM(E3:H3)</f>
        <v>300</v>
      </c>
    </row>
    <row r="4" spans="1:9" x14ac:dyDescent="0.3">
      <c r="A4" s="6">
        <v>2</v>
      </c>
      <c r="B4" s="6"/>
      <c r="C4" s="13" t="s">
        <v>96</v>
      </c>
      <c r="D4" s="13" t="s">
        <v>97</v>
      </c>
      <c r="E4" s="13">
        <v>65</v>
      </c>
      <c r="F4" s="7"/>
      <c r="G4" s="13">
        <v>65</v>
      </c>
      <c r="H4" s="13">
        <v>65</v>
      </c>
      <c r="I4" s="6">
        <f>SUM(E4:H4)</f>
        <v>195</v>
      </c>
    </row>
    <row r="5" spans="1:9" x14ac:dyDescent="0.3">
      <c r="A5" s="6">
        <v>9</v>
      </c>
      <c r="B5" s="6"/>
      <c r="C5" s="13" t="s">
        <v>100</v>
      </c>
      <c r="D5" s="13" t="s">
        <v>50</v>
      </c>
      <c r="E5" s="13">
        <v>56</v>
      </c>
      <c r="F5" s="13">
        <v>65</v>
      </c>
      <c r="G5" s="6"/>
      <c r="H5" s="6">
        <v>35</v>
      </c>
      <c r="I5" s="6">
        <f>SUM(E5:H5)</f>
        <v>156</v>
      </c>
    </row>
    <row r="6" spans="1:9" x14ac:dyDescent="0.3">
      <c r="A6" s="6">
        <v>3</v>
      </c>
      <c r="B6" s="6"/>
      <c r="C6" s="13" t="s">
        <v>108</v>
      </c>
      <c r="D6" s="13" t="s">
        <v>76</v>
      </c>
      <c r="E6" s="13">
        <v>56</v>
      </c>
      <c r="F6" s="7"/>
      <c r="G6" s="7"/>
      <c r="H6" s="13">
        <v>56</v>
      </c>
      <c r="I6" s="6">
        <f>SUM(E6:H6)</f>
        <v>112</v>
      </c>
    </row>
    <row r="7" spans="1:9" x14ac:dyDescent="0.3">
      <c r="A7" s="6">
        <v>7</v>
      </c>
      <c r="B7" s="6"/>
      <c r="C7" s="13" t="s">
        <v>106</v>
      </c>
      <c r="D7" s="13" t="s">
        <v>107</v>
      </c>
      <c r="E7" s="7"/>
      <c r="F7" s="7"/>
      <c r="G7" s="13">
        <v>48</v>
      </c>
      <c r="H7" s="13">
        <v>30</v>
      </c>
      <c r="I7" s="6">
        <f>SUM(E7:H7)</f>
        <v>78</v>
      </c>
    </row>
    <row r="8" spans="1:9" x14ac:dyDescent="0.3">
      <c r="A8" s="6">
        <v>6</v>
      </c>
      <c r="B8" s="6"/>
      <c r="C8" s="13" t="s">
        <v>111</v>
      </c>
      <c r="D8" s="13" t="s">
        <v>17</v>
      </c>
      <c r="E8" s="7"/>
      <c r="F8" s="7"/>
      <c r="G8" s="13">
        <v>35</v>
      </c>
      <c r="H8" s="13">
        <v>26</v>
      </c>
      <c r="I8" s="6">
        <f>SUM(E8:H8)</f>
        <v>61</v>
      </c>
    </row>
    <row r="9" spans="1:9" x14ac:dyDescent="0.3">
      <c r="A9" s="6">
        <v>5</v>
      </c>
      <c r="B9" s="6"/>
      <c r="C9" s="13" t="s">
        <v>102</v>
      </c>
      <c r="D9" s="13" t="s">
        <v>85</v>
      </c>
      <c r="E9" s="7"/>
      <c r="F9" s="7"/>
      <c r="G9" s="13">
        <v>56</v>
      </c>
      <c r="H9" s="13"/>
      <c r="I9" s="6">
        <f>SUM(E9:H9)</f>
        <v>56</v>
      </c>
    </row>
    <row r="10" spans="1:9" x14ac:dyDescent="0.3">
      <c r="A10" s="6">
        <v>4</v>
      </c>
      <c r="B10" s="6"/>
      <c r="C10" s="13" t="s">
        <v>110</v>
      </c>
      <c r="D10" s="13" t="s">
        <v>76</v>
      </c>
      <c r="E10" s="13">
        <v>48</v>
      </c>
      <c r="F10" s="7"/>
      <c r="G10" s="7"/>
      <c r="H10" s="13"/>
      <c r="I10" s="6">
        <f>SUM(E10:H10)</f>
        <v>48</v>
      </c>
    </row>
    <row r="11" spans="1:9" x14ac:dyDescent="0.3">
      <c r="A11" s="6">
        <v>10</v>
      </c>
      <c r="B11" s="6"/>
      <c r="C11" s="6" t="s">
        <v>125</v>
      </c>
      <c r="D11" s="6" t="s">
        <v>163</v>
      </c>
      <c r="E11" s="6"/>
      <c r="F11" s="6"/>
      <c r="G11" s="6"/>
      <c r="H11" s="6">
        <v>48</v>
      </c>
      <c r="I11" s="6">
        <f>SUM(E11:H11)</f>
        <v>48</v>
      </c>
    </row>
    <row r="12" spans="1:9" x14ac:dyDescent="0.3">
      <c r="A12" s="6">
        <v>8</v>
      </c>
      <c r="B12" s="6"/>
      <c r="C12" s="13" t="s">
        <v>109</v>
      </c>
      <c r="D12" s="13" t="s">
        <v>76</v>
      </c>
      <c r="E12" s="7"/>
      <c r="F12" s="7"/>
      <c r="G12" s="13">
        <v>41</v>
      </c>
      <c r="H12" s="13"/>
      <c r="I12" s="6">
        <f>SUM(E12:H12)</f>
        <v>41</v>
      </c>
    </row>
    <row r="13" spans="1:9" x14ac:dyDescent="0.3">
      <c r="A13" s="6">
        <v>11</v>
      </c>
      <c r="B13" s="6"/>
      <c r="C13" s="6" t="s">
        <v>126</v>
      </c>
      <c r="D13" s="6" t="s">
        <v>29</v>
      </c>
      <c r="E13" s="6"/>
      <c r="F13" s="6"/>
      <c r="G13" s="6"/>
      <c r="H13" s="6">
        <v>41</v>
      </c>
      <c r="I13" s="6">
        <f>SUM(E13:H13)</f>
        <v>41</v>
      </c>
    </row>
  </sheetData>
  <sortState xmlns:xlrd2="http://schemas.microsoft.com/office/spreadsheetml/2017/richdata2" ref="A3:I13">
    <sortCondition descending="1" ref="I3:I13"/>
  </sortState>
  <pageMargins left="0.7" right="0.7" top="0.75" bottom="0.75" header="0.3" footer="0.3"/>
  <pageSetup paperSize="9" orientation="portrait" horizontalDpi="4294967293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24"/>
  <sheetViews>
    <sheetView zoomScale="80" zoomScaleNormal="80" workbookViewId="0">
      <selection activeCell="A2" sqref="A2:I24"/>
    </sheetView>
  </sheetViews>
  <sheetFormatPr defaultRowHeight="18" x14ac:dyDescent="0.3"/>
  <cols>
    <col min="1" max="1" width="17.33203125" style="8" bestFit="1" customWidth="1"/>
    <col min="2" max="2" width="0" style="8" hidden="1" customWidth="1"/>
    <col min="3" max="3" width="27.21875" style="8" customWidth="1"/>
    <col min="4" max="4" width="30" style="8" bestFit="1" customWidth="1"/>
    <col min="5" max="9" width="13.6640625" style="8" customWidth="1"/>
  </cols>
  <sheetData>
    <row r="1" spans="1:9" x14ac:dyDescent="0.3">
      <c r="A1" s="8" t="s">
        <v>127</v>
      </c>
    </row>
    <row r="2" spans="1:9" x14ac:dyDescent="0.3">
      <c r="A2" s="6" t="s">
        <v>8</v>
      </c>
      <c r="B2" s="6"/>
      <c r="C2" s="6" t="s">
        <v>9</v>
      </c>
      <c r="D2" s="6" t="s">
        <v>10</v>
      </c>
      <c r="E2" s="6" t="s">
        <v>11</v>
      </c>
      <c r="F2" s="6" t="s">
        <v>12</v>
      </c>
      <c r="G2" s="6" t="s">
        <v>13</v>
      </c>
      <c r="H2" s="6" t="s">
        <v>14</v>
      </c>
      <c r="I2" s="6" t="s">
        <v>15</v>
      </c>
    </row>
    <row r="3" spans="1:9" x14ac:dyDescent="0.3">
      <c r="A3" s="6">
        <v>1</v>
      </c>
      <c r="B3" s="6"/>
      <c r="C3" s="13" t="s">
        <v>48</v>
      </c>
      <c r="D3" s="6" t="s">
        <v>38</v>
      </c>
      <c r="E3" s="13">
        <v>0</v>
      </c>
      <c r="F3" s="13">
        <v>75</v>
      </c>
      <c r="G3" s="13">
        <v>65</v>
      </c>
      <c r="H3" s="13">
        <v>45</v>
      </c>
      <c r="I3" s="6">
        <f>SUM(E3:H3)</f>
        <v>185</v>
      </c>
    </row>
    <row r="4" spans="1:9" x14ac:dyDescent="0.3">
      <c r="A4" s="6">
        <v>2</v>
      </c>
      <c r="B4" s="6"/>
      <c r="C4" s="13" t="s">
        <v>60</v>
      </c>
      <c r="D4" s="6" t="s">
        <v>19</v>
      </c>
      <c r="E4" s="13">
        <v>48</v>
      </c>
      <c r="F4" s="7"/>
      <c r="G4" s="13">
        <v>41</v>
      </c>
      <c r="H4" s="13">
        <v>65</v>
      </c>
      <c r="I4" s="6">
        <f>SUM(E4:H4)</f>
        <v>154</v>
      </c>
    </row>
    <row r="5" spans="1:9" x14ac:dyDescent="0.3">
      <c r="A5" s="6">
        <v>3</v>
      </c>
      <c r="B5" s="6"/>
      <c r="C5" s="13" t="s">
        <v>53</v>
      </c>
      <c r="D5" s="6" t="s">
        <v>54</v>
      </c>
      <c r="E5" s="7"/>
      <c r="F5" s="13">
        <v>65</v>
      </c>
      <c r="G5" s="13">
        <v>30</v>
      </c>
      <c r="H5" s="13">
        <v>56</v>
      </c>
      <c r="I5" s="6">
        <f>SUM(E5:H5)</f>
        <v>151</v>
      </c>
    </row>
    <row r="6" spans="1:9" x14ac:dyDescent="0.3">
      <c r="A6" s="6">
        <v>4</v>
      </c>
      <c r="B6" s="6"/>
      <c r="C6" s="13" t="s">
        <v>52</v>
      </c>
      <c r="D6" s="6" t="s">
        <v>36</v>
      </c>
      <c r="E6" s="13">
        <v>23</v>
      </c>
      <c r="F6" s="7"/>
      <c r="G6" s="13">
        <v>75</v>
      </c>
      <c r="H6" s="13">
        <v>35</v>
      </c>
      <c r="I6" s="6">
        <f>SUM(E6:H6)</f>
        <v>133</v>
      </c>
    </row>
    <row r="7" spans="1:9" x14ac:dyDescent="0.3">
      <c r="A7" s="6">
        <v>5</v>
      </c>
      <c r="B7" s="6"/>
      <c r="C7" s="13" t="s">
        <v>72</v>
      </c>
      <c r="D7" s="6" t="s">
        <v>57</v>
      </c>
      <c r="E7" s="13">
        <v>56</v>
      </c>
      <c r="F7" s="7"/>
      <c r="G7" s="7"/>
      <c r="H7" s="13">
        <v>75</v>
      </c>
      <c r="I7" s="6">
        <f>SUM(E7:H7)</f>
        <v>131</v>
      </c>
    </row>
    <row r="8" spans="1:9" x14ac:dyDescent="0.3">
      <c r="A8" s="6">
        <v>6</v>
      </c>
      <c r="B8" s="6"/>
      <c r="C8" s="13" t="s">
        <v>82</v>
      </c>
      <c r="D8" s="6" t="s">
        <v>57</v>
      </c>
      <c r="E8" s="7"/>
      <c r="F8" s="7"/>
      <c r="G8" s="13">
        <v>56</v>
      </c>
      <c r="H8" s="13">
        <v>45</v>
      </c>
      <c r="I8" s="6">
        <f>SUM(E8:H8)</f>
        <v>101</v>
      </c>
    </row>
    <row r="9" spans="1:9" x14ac:dyDescent="0.3">
      <c r="A9" s="6">
        <v>8</v>
      </c>
      <c r="B9" s="6"/>
      <c r="C9" s="14" t="s">
        <v>68</v>
      </c>
      <c r="D9" s="6" t="s">
        <v>69</v>
      </c>
      <c r="E9" s="13">
        <v>75</v>
      </c>
      <c r="F9" s="7"/>
      <c r="G9" s="7"/>
      <c r="H9" s="13">
        <v>26</v>
      </c>
      <c r="I9" s="6">
        <f>SUM(E9:H9)</f>
        <v>101</v>
      </c>
    </row>
    <row r="10" spans="1:9" x14ac:dyDescent="0.3">
      <c r="A10" s="6">
        <v>7</v>
      </c>
      <c r="B10" s="6"/>
      <c r="C10" s="13" t="s">
        <v>56</v>
      </c>
      <c r="D10" s="6" t="s">
        <v>57</v>
      </c>
      <c r="E10" s="13">
        <v>30</v>
      </c>
      <c r="F10" s="7"/>
      <c r="G10" s="13">
        <v>48</v>
      </c>
      <c r="H10" s="13">
        <v>19</v>
      </c>
      <c r="I10" s="6">
        <f>SUM(E10:H10)</f>
        <v>97</v>
      </c>
    </row>
    <row r="11" spans="1:9" x14ac:dyDescent="0.3">
      <c r="A11" s="6">
        <v>9</v>
      </c>
      <c r="B11" s="6"/>
      <c r="C11" s="13" t="s">
        <v>70</v>
      </c>
      <c r="D11" s="6" t="s">
        <v>71</v>
      </c>
      <c r="E11" s="13">
        <v>65</v>
      </c>
      <c r="F11" s="7"/>
      <c r="G11" s="7"/>
      <c r="H11" s="13">
        <v>21</v>
      </c>
      <c r="I11" s="6">
        <f>SUM(E11:H11)</f>
        <v>86</v>
      </c>
    </row>
    <row r="12" spans="1:9" x14ac:dyDescent="0.3">
      <c r="A12" s="6">
        <v>10</v>
      </c>
      <c r="B12" s="6"/>
      <c r="C12" s="13" t="s">
        <v>58</v>
      </c>
      <c r="D12" s="6" t="s">
        <v>38</v>
      </c>
      <c r="E12" s="13">
        <v>26</v>
      </c>
      <c r="F12" s="7"/>
      <c r="G12" s="13">
        <v>35</v>
      </c>
      <c r="H12" s="13"/>
      <c r="I12" s="6">
        <f>SUM(E12:H12)</f>
        <v>61</v>
      </c>
    </row>
    <row r="13" spans="1:9" x14ac:dyDescent="0.3">
      <c r="A13" s="6">
        <v>11</v>
      </c>
      <c r="B13" s="6"/>
      <c r="C13" s="13" t="s">
        <v>59</v>
      </c>
      <c r="D13" s="6" t="s">
        <v>36</v>
      </c>
      <c r="E13" s="13">
        <v>21</v>
      </c>
      <c r="F13" s="7"/>
      <c r="G13" s="13">
        <v>23</v>
      </c>
      <c r="H13" s="13"/>
      <c r="I13" s="6">
        <f>SUM(E13:H13)</f>
        <v>44</v>
      </c>
    </row>
    <row r="14" spans="1:9" x14ac:dyDescent="0.3">
      <c r="A14" s="6">
        <v>12</v>
      </c>
      <c r="B14" s="6"/>
      <c r="C14" s="13" t="s">
        <v>75</v>
      </c>
      <c r="D14" s="6" t="s">
        <v>76</v>
      </c>
      <c r="E14" s="13">
        <v>41</v>
      </c>
      <c r="F14" s="7"/>
      <c r="G14" s="7"/>
      <c r="H14" s="13"/>
      <c r="I14" s="6">
        <f>SUM(E14:H14)</f>
        <v>41</v>
      </c>
    </row>
    <row r="15" spans="1:9" x14ac:dyDescent="0.3">
      <c r="A15" s="6">
        <v>15</v>
      </c>
      <c r="B15" s="6"/>
      <c r="C15" s="13" t="s">
        <v>78</v>
      </c>
      <c r="D15" s="6" t="s">
        <v>36</v>
      </c>
      <c r="E15" s="13">
        <v>0</v>
      </c>
      <c r="F15" s="7"/>
      <c r="G15" s="13">
        <v>21</v>
      </c>
      <c r="H15" s="13">
        <v>20</v>
      </c>
      <c r="I15" s="6">
        <f>SUM(E15:H15)</f>
        <v>41</v>
      </c>
    </row>
    <row r="16" spans="1:9" x14ac:dyDescent="0.3">
      <c r="A16" s="6">
        <v>16</v>
      </c>
      <c r="B16" s="6"/>
      <c r="C16" s="13" t="s">
        <v>77</v>
      </c>
      <c r="D16" s="6" t="s">
        <v>76</v>
      </c>
      <c r="E16" s="13">
        <v>20</v>
      </c>
      <c r="F16" s="7"/>
      <c r="G16" s="7"/>
      <c r="H16" s="13">
        <v>17</v>
      </c>
      <c r="I16" s="6">
        <f>SUM(E16:H16)</f>
        <v>37</v>
      </c>
    </row>
    <row r="17" spans="1:9" x14ac:dyDescent="0.3">
      <c r="A17" s="6">
        <v>13</v>
      </c>
      <c r="B17" s="6"/>
      <c r="C17" s="13" t="s">
        <v>74</v>
      </c>
      <c r="D17" s="6" t="s">
        <v>17</v>
      </c>
      <c r="E17" s="13">
        <v>35</v>
      </c>
      <c r="F17" s="7"/>
      <c r="G17" s="7"/>
      <c r="H17" s="13"/>
      <c r="I17" s="6">
        <f>SUM(E17:H17)</f>
        <v>35</v>
      </c>
    </row>
    <row r="18" spans="1:9" x14ac:dyDescent="0.3">
      <c r="A18" s="6">
        <v>18</v>
      </c>
      <c r="B18" s="6"/>
      <c r="C18" s="6" t="s">
        <v>164</v>
      </c>
      <c r="D18" s="6" t="s">
        <v>54</v>
      </c>
      <c r="E18" s="6"/>
      <c r="F18" s="6"/>
      <c r="G18" s="6"/>
      <c r="H18" s="6">
        <v>30</v>
      </c>
      <c r="I18" s="6">
        <f>SUM(E18:H18)</f>
        <v>30</v>
      </c>
    </row>
    <row r="19" spans="1:9" x14ac:dyDescent="0.3">
      <c r="A19" s="6">
        <v>14</v>
      </c>
      <c r="B19" s="6"/>
      <c r="C19" s="13" t="s">
        <v>80</v>
      </c>
      <c r="D19" s="6" t="s">
        <v>57</v>
      </c>
      <c r="E19" s="7"/>
      <c r="F19" s="7"/>
      <c r="G19" s="13">
        <v>26</v>
      </c>
      <c r="H19" s="13"/>
      <c r="I19" s="6">
        <f>SUM(E19:H19)</f>
        <v>26</v>
      </c>
    </row>
    <row r="20" spans="1:9" x14ac:dyDescent="0.3">
      <c r="A20" s="6">
        <v>19</v>
      </c>
      <c r="B20" s="6"/>
      <c r="C20" s="6" t="s">
        <v>165</v>
      </c>
      <c r="D20" s="6" t="s">
        <v>54</v>
      </c>
      <c r="E20" s="6"/>
      <c r="F20" s="6"/>
      <c r="G20" s="6"/>
      <c r="H20" s="6">
        <v>23</v>
      </c>
      <c r="I20" s="6">
        <f>SUM(E20:H20)</f>
        <v>23</v>
      </c>
    </row>
    <row r="21" spans="1:9" x14ac:dyDescent="0.3">
      <c r="A21" s="6">
        <v>17</v>
      </c>
      <c r="B21" s="6"/>
      <c r="C21" s="13" t="s">
        <v>81</v>
      </c>
      <c r="D21" s="6" t="s">
        <v>76</v>
      </c>
      <c r="E21" s="7"/>
      <c r="F21" s="7"/>
      <c r="G21" s="13">
        <v>20</v>
      </c>
      <c r="H21" s="13"/>
      <c r="I21" s="6">
        <f>SUM(E21:H21)</f>
        <v>20</v>
      </c>
    </row>
    <row r="22" spans="1:9" x14ac:dyDescent="0.3">
      <c r="A22" s="6">
        <v>20</v>
      </c>
      <c r="B22" s="6"/>
      <c r="C22" s="6" t="s">
        <v>166</v>
      </c>
      <c r="D22" s="6" t="s">
        <v>54</v>
      </c>
      <c r="E22" s="6"/>
      <c r="F22" s="6"/>
      <c r="G22" s="6"/>
      <c r="H22" s="6">
        <v>18</v>
      </c>
      <c r="I22" s="6">
        <f>SUM(E22:H22)</f>
        <v>18</v>
      </c>
    </row>
    <row r="23" spans="1:9" x14ac:dyDescent="0.3">
      <c r="A23" s="6">
        <v>21</v>
      </c>
      <c r="B23" s="6"/>
      <c r="C23" s="6" t="s">
        <v>167</v>
      </c>
      <c r="D23" s="6" t="s">
        <v>38</v>
      </c>
      <c r="E23" s="6"/>
      <c r="F23" s="6"/>
      <c r="G23" s="6"/>
      <c r="H23" s="6">
        <v>16</v>
      </c>
      <c r="I23" s="6">
        <f>SUM(E23:H23)</f>
        <v>16</v>
      </c>
    </row>
    <row r="24" spans="1:9" x14ac:dyDescent="0.3">
      <c r="A24" s="6">
        <v>22</v>
      </c>
      <c r="B24" s="6"/>
      <c r="C24" s="6" t="s">
        <v>168</v>
      </c>
      <c r="D24" s="6" t="s">
        <v>54</v>
      </c>
      <c r="E24" s="6"/>
      <c r="F24" s="6"/>
      <c r="G24" s="6"/>
      <c r="H24" s="6">
        <v>15</v>
      </c>
      <c r="I24" s="6">
        <f>SUM(E24:H24)</f>
        <v>15</v>
      </c>
    </row>
  </sheetData>
  <sortState xmlns:xlrd2="http://schemas.microsoft.com/office/spreadsheetml/2017/richdata2" ref="A3:I24">
    <sortCondition descending="1" ref="I3:I24"/>
  </sortState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8"/>
  <sheetViews>
    <sheetView zoomScale="80" zoomScaleNormal="80" workbookViewId="0">
      <selection activeCell="C20" sqref="C20"/>
    </sheetView>
  </sheetViews>
  <sheetFormatPr defaultRowHeight="18" x14ac:dyDescent="0.3"/>
  <cols>
    <col min="1" max="1" width="16.5546875" style="8" bestFit="1" customWidth="1"/>
    <col min="2" max="2" width="0" style="8" hidden="1" customWidth="1"/>
    <col min="3" max="3" width="20.5546875" style="8" customWidth="1"/>
    <col min="4" max="4" width="28.33203125" style="8" bestFit="1" customWidth="1"/>
    <col min="5" max="9" width="13.6640625" style="8" customWidth="1"/>
  </cols>
  <sheetData>
    <row r="1" spans="1:9" x14ac:dyDescent="0.3">
      <c r="A1" s="8" t="s">
        <v>128</v>
      </c>
    </row>
    <row r="2" spans="1:9" x14ac:dyDescent="0.3">
      <c r="A2" s="6" t="s">
        <v>8</v>
      </c>
      <c r="B2" s="6"/>
      <c r="C2" s="6" t="s">
        <v>9</v>
      </c>
      <c r="D2" s="6" t="s">
        <v>10</v>
      </c>
      <c r="E2" s="6" t="s">
        <v>11</v>
      </c>
      <c r="F2" s="6" t="s">
        <v>12</v>
      </c>
      <c r="G2" s="6" t="s">
        <v>13</v>
      </c>
      <c r="H2" s="6" t="s">
        <v>14</v>
      </c>
      <c r="I2" s="6" t="s">
        <v>15</v>
      </c>
    </row>
    <row r="3" spans="1:9" x14ac:dyDescent="0.3">
      <c r="A3" s="6">
        <v>1</v>
      </c>
      <c r="B3" s="6"/>
      <c r="C3" s="6" t="s">
        <v>95</v>
      </c>
      <c r="D3" s="6" t="s">
        <v>25</v>
      </c>
      <c r="E3" s="6">
        <v>75</v>
      </c>
      <c r="F3" s="6">
        <v>75</v>
      </c>
      <c r="G3" s="6">
        <v>56</v>
      </c>
      <c r="H3" s="6">
        <v>75</v>
      </c>
      <c r="I3" s="6">
        <f t="shared" ref="I3:I8" si="0">SUM(E3:H3)</f>
        <v>281</v>
      </c>
    </row>
    <row r="4" spans="1:9" x14ac:dyDescent="0.3">
      <c r="A4" s="6">
        <v>2</v>
      </c>
      <c r="B4" s="6"/>
      <c r="C4" s="13" t="s">
        <v>104</v>
      </c>
      <c r="D4" s="13" t="s">
        <v>57</v>
      </c>
      <c r="E4" s="7"/>
      <c r="F4" s="7"/>
      <c r="G4" s="6">
        <v>65</v>
      </c>
      <c r="H4" s="6">
        <v>65</v>
      </c>
      <c r="I4" s="6">
        <f t="shared" si="0"/>
        <v>130</v>
      </c>
    </row>
    <row r="5" spans="1:9" x14ac:dyDescent="0.3">
      <c r="A5" s="6">
        <v>3</v>
      </c>
      <c r="B5" s="6"/>
      <c r="C5" s="13" t="s">
        <v>103</v>
      </c>
      <c r="D5" s="13" t="s">
        <v>85</v>
      </c>
      <c r="E5" s="7"/>
      <c r="F5" s="7"/>
      <c r="G5" s="6">
        <v>75</v>
      </c>
      <c r="H5" s="6"/>
      <c r="I5" s="6">
        <f t="shared" si="0"/>
        <v>75</v>
      </c>
    </row>
    <row r="6" spans="1:9" x14ac:dyDescent="0.3">
      <c r="A6" s="6">
        <v>4</v>
      </c>
      <c r="B6" s="6"/>
      <c r="C6" s="6" t="s">
        <v>129</v>
      </c>
      <c r="D6" s="6" t="s">
        <v>130</v>
      </c>
      <c r="E6" s="6"/>
      <c r="F6" s="6"/>
      <c r="G6" s="6"/>
      <c r="H6" s="6">
        <v>56</v>
      </c>
      <c r="I6" s="6">
        <f t="shared" si="0"/>
        <v>56</v>
      </c>
    </row>
    <row r="7" spans="1:9" x14ac:dyDescent="0.3">
      <c r="A7" s="6">
        <v>5</v>
      </c>
      <c r="B7" s="6"/>
      <c r="C7" s="6" t="s">
        <v>131</v>
      </c>
      <c r="D7" s="6" t="s">
        <v>130</v>
      </c>
      <c r="E7" s="6"/>
      <c r="F7" s="6"/>
      <c r="G7" s="6"/>
      <c r="H7" s="6">
        <v>48</v>
      </c>
      <c r="I7" s="6">
        <f t="shared" si="0"/>
        <v>48</v>
      </c>
    </row>
    <row r="8" spans="1:9" x14ac:dyDescent="0.3">
      <c r="A8" s="6">
        <v>6</v>
      </c>
      <c r="B8" s="6"/>
      <c r="C8" s="13" t="s">
        <v>132</v>
      </c>
      <c r="D8" s="13" t="s">
        <v>85</v>
      </c>
      <c r="E8" s="7"/>
      <c r="F8" s="7"/>
      <c r="G8" s="7"/>
      <c r="H8" s="6"/>
      <c r="I8" s="6">
        <f t="shared" si="0"/>
        <v>0</v>
      </c>
    </row>
  </sheetData>
  <sortState xmlns:xlrd2="http://schemas.microsoft.com/office/spreadsheetml/2017/richdata2" ref="C3:I8">
    <sortCondition descending="1" ref="I3:I8"/>
  </sortState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0D397F327C0A744B0A42D12A21CAEB3" ma:contentTypeVersion="16" ma:contentTypeDescription="Opret et nyt dokument." ma:contentTypeScope="" ma:versionID="dc3caf63fbb1dc3f1a0f62c69de3ca5c">
  <xsd:schema xmlns:xsd="http://www.w3.org/2001/XMLSchema" xmlns:xs="http://www.w3.org/2001/XMLSchema" xmlns:p="http://schemas.microsoft.com/office/2006/metadata/properties" xmlns:ns3="7d3a156a-07f6-41c1-ad75-e8432f7f4cca" xmlns:ns4="0a59b3a2-ae6f-417b-9587-e8e6ae5c4f7d" targetNamespace="http://schemas.microsoft.com/office/2006/metadata/properties" ma:root="true" ma:fieldsID="af28e3c7c05d515a1d409a272a5f09bd" ns3:_="" ns4:_="">
    <xsd:import namespace="7d3a156a-07f6-41c1-ad75-e8432f7f4cca"/>
    <xsd:import namespace="0a59b3a2-ae6f-417b-9587-e8e6ae5c4f7d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3:LastSharedByUser" minOccurs="0"/>
                <xsd:element ref="ns3:LastSharedByTime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Location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  <xsd:element ref="ns4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d3a156a-07f6-41c1-ad75-e8432f7f4cc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lt med detaljer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værdi for deling" ma:description="" ma:hidden="true" ma:internalName="SharingHintHash" ma:readOnly="true">
      <xsd:simpleType>
        <xsd:restriction base="dms:Text"/>
      </xsd:simpleType>
    </xsd:element>
    <xsd:element name="LastSharedByUser" ma:index="11" nillable="true" ma:displayName="Sidst delt efter brug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2" nillable="true" ma:displayName="Sidst delt efter tid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59b3a2-ae6f-417b-9587-e8e6ae5c4f7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5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6" nillable="true" ma:displayName="MediaServiceAutoTags" ma:internalName="MediaServiceAutoTags" ma:readOnly="true">
      <xsd:simpleType>
        <xsd:restriction base="dms:Text"/>
      </xsd:simpleType>
    </xsd:element>
    <xsd:element name="MediaServiceOCR" ma:index="17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78DB2E3-B089-4A59-B68A-71BD5C6079E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d3a156a-07f6-41c1-ad75-e8432f7f4cca"/>
    <ds:schemaRef ds:uri="0a59b3a2-ae6f-417b-9587-e8e6ae5c4f7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4FC6CF7-B07C-4069-87EC-D12F1653744C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AD33185C-1111-439B-A0C4-600411799E0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14</vt:i4>
      </vt:variant>
    </vt:vector>
  </HeadingPairs>
  <TitlesOfParts>
    <vt:vector size="14" baseType="lpstr">
      <vt:lpstr>Resultater</vt:lpstr>
      <vt:lpstr>Herre DIF</vt:lpstr>
      <vt:lpstr>Dame DIF</vt:lpstr>
      <vt:lpstr>Herre</vt:lpstr>
      <vt:lpstr>Dame</vt:lpstr>
      <vt:lpstr>Herre Senior</vt:lpstr>
      <vt:lpstr>Dame Senior</vt:lpstr>
      <vt:lpstr>Herre Veteran</vt:lpstr>
      <vt:lpstr>Dame Veteran</vt:lpstr>
      <vt:lpstr>Junior Piger</vt:lpstr>
      <vt:lpstr>Mix</vt:lpstr>
      <vt:lpstr>Minijunior Drenge</vt:lpstr>
      <vt:lpstr>Elite-hold</vt:lpstr>
      <vt:lpstr>1. Division-hold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45425</dc:creator>
  <cp:keywords/>
  <dc:description/>
  <cp:lastModifiedBy>Bruger</cp:lastModifiedBy>
  <cp:revision/>
  <dcterms:created xsi:type="dcterms:W3CDTF">2021-06-19T07:37:32Z</dcterms:created>
  <dcterms:modified xsi:type="dcterms:W3CDTF">2023-08-06T19:55:22Z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0x01010090D397F327C0A744B0A42D12A21CAEB3</vt:lpwstr>
  </property>
</Properties>
</file>